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Planejamento" sheetId="1" r:id="rId1"/>
    <sheet name="Horas" sheetId="2" r:id="rId2"/>
  </sheets>
  <calcPr calcId="124519"/>
</workbook>
</file>

<file path=xl/calcChain.xml><?xml version="1.0" encoding="utf-8"?>
<calcChain xmlns="http://schemas.openxmlformats.org/spreadsheetml/2006/main">
  <c r="C41" i="2"/>
  <c r="C42"/>
  <c r="C43"/>
  <c r="C44"/>
  <c r="C45"/>
  <c r="C40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Y44"/>
  <c r="Y45"/>
  <c r="Y46"/>
  <c r="Y47"/>
  <c r="Y48"/>
  <c r="Y49"/>
  <c r="Y50"/>
  <c r="Y51"/>
  <c r="Y52"/>
  <c r="Y53"/>
  <c r="Y54"/>
  <c r="Y55"/>
  <c r="Y56"/>
  <c r="Y57"/>
  <c r="Y58"/>
  <c r="Y59"/>
  <c r="Y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9"/>
  <c r="X4" l="1"/>
  <c r="C4"/>
  <c r="I4"/>
  <c r="N4"/>
  <c r="S4"/>
  <c r="E7" i="1"/>
  <c r="F7" s="1"/>
  <c r="X2" i="2"/>
  <c r="Y4"/>
  <c r="X5"/>
  <c r="Y5"/>
  <c r="X6"/>
  <c r="Y6"/>
  <c r="X7"/>
  <c r="Y7"/>
  <c r="X3"/>
  <c r="Y3"/>
  <c r="C3"/>
  <c r="C5"/>
  <c r="E8" i="1" s="1"/>
  <c r="F8" s="1"/>
  <c r="C6" i="2"/>
  <c r="C7"/>
  <c r="E10" i="1" s="1"/>
  <c r="F10" s="1"/>
  <c r="I3" i="2"/>
  <c r="I5"/>
  <c r="I6"/>
  <c r="I7"/>
  <c r="I2"/>
  <c r="N3"/>
  <c r="N5"/>
  <c r="N6"/>
  <c r="N7"/>
  <c r="N2"/>
  <c r="S2"/>
  <c r="S3"/>
  <c r="S5"/>
  <c r="S6"/>
  <c r="E9" i="1"/>
  <c r="S7" i="2"/>
  <c r="E6" i="1"/>
  <c r="F6" s="1"/>
  <c r="T4" i="2"/>
  <c r="T5"/>
  <c r="T6"/>
  <c r="T7"/>
  <c r="T3"/>
  <c r="J4"/>
  <c r="J5"/>
  <c r="J6"/>
  <c r="J7"/>
  <c r="J3"/>
  <c r="F9" i="1"/>
  <c r="D9"/>
  <c r="D8"/>
  <c r="D7"/>
  <c r="D10"/>
  <c r="D6"/>
  <c r="O7" i="2"/>
  <c r="O4"/>
  <c r="O3"/>
  <c r="O6"/>
  <c r="O5"/>
  <c r="F2" i="1" l="1"/>
  <c r="G2" s="1"/>
  <c r="C2" i="2"/>
  <c r="D5" s="1"/>
  <c r="D3" l="1"/>
  <c r="D4"/>
  <c r="D6"/>
  <c r="A2"/>
  <c r="D2" s="1"/>
  <c r="D7"/>
  <c r="O2" l="1"/>
  <c r="T2"/>
  <c r="J2"/>
  <c r="Y2"/>
</calcChain>
</file>

<file path=xl/sharedStrings.xml><?xml version="1.0" encoding="utf-8"?>
<sst xmlns="http://schemas.openxmlformats.org/spreadsheetml/2006/main" count="551" uniqueCount="17">
  <si>
    <t>2017/1</t>
  </si>
  <si>
    <t>2017/2</t>
  </si>
  <si>
    <t>2018 Férias</t>
  </si>
  <si>
    <t>2018/01</t>
  </si>
  <si>
    <t>2018/02</t>
  </si>
  <si>
    <t>Matemática</t>
  </si>
  <si>
    <t>Estatística</t>
  </si>
  <si>
    <t>Macroeconomia</t>
  </si>
  <si>
    <t>Microeconomia</t>
  </si>
  <si>
    <t>Economia Brasileira</t>
  </si>
  <si>
    <t>Meta para ANPEC 2018</t>
  </si>
  <si>
    <t>Horas estudadas</t>
  </si>
  <si>
    <t>Disciplinas</t>
  </si>
  <si>
    <t>Total de Horas</t>
  </si>
  <si>
    <t>% Total</t>
  </si>
  <si>
    <t>Horas Estudadas</t>
  </si>
  <si>
    <t>% Estudado</t>
  </si>
</sst>
</file>

<file path=xl/styles.xml><?xml version="1.0" encoding="utf-8"?>
<styleSheet xmlns="http://schemas.openxmlformats.org/spreadsheetml/2006/main">
  <numFmts count="4">
    <numFmt numFmtId="164" formatCode="0\ &quot;h&quot;"/>
    <numFmt numFmtId="165" formatCode="0.0%"/>
    <numFmt numFmtId="166" formatCode="0.0\ &quot;h&quot;"/>
    <numFmt numFmtId="168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16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/>
    <xf numFmtId="9" fontId="0" fillId="0" borderId="1" xfId="1" applyFont="1" applyBorder="1" applyAlignment="1">
      <alignment horizontal="center"/>
    </xf>
    <xf numFmtId="0" fontId="0" fillId="0" borderId="3" xfId="0" applyBorder="1" applyAlignment="1">
      <alignment horizontal="center"/>
    </xf>
    <xf numFmtId="9" fontId="0" fillId="0" borderId="3" xfId="1" applyFont="1" applyBorder="1" applyAlignment="1">
      <alignment horizontal="center"/>
    </xf>
    <xf numFmtId="165" fontId="0" fillId="0" borderId="2" xfId="1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3" borderId="1" xfId="2" applyBorder="1" applyAlignment="1">
      <alignment horizontal="center"/>
    </xf>
    <xf numFmtId="0" fontId="3" fillId="4" borderId="1" xfId="3" applyBorder="1" applyAlignment="1">
      <alignment horizontal="center"/>
    </xf>
    <xf numFmtId="0" fontId="0" fillId="2" borderId="4" xfId="0" applyFill="1" applyBorder="1" applyAlignment="1">
      <alignment horizontal="center"/>
    </xf>
    <xf numFmtId="166" fontId="0" fillId="2" borderId="1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10" fontId="4" fillId="3" borderId="1" xfId="2" applyNumberFormat="1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10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  <xf numFmtId="0" fontId="0" fillId="0" borderId="1" xfId="0" applyBorder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Bom" xfId="2" builtinId="26"/>
    <cellStyle name="Neutra" xfId="3" builtinId="28"/>
    <cellStyle name="Normal" xfId="0" builtinId="0"/>
    <cellStyle name="Porcentagem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16"/>
  <sheetViews>
    <sheetView tabSelected="1" workbookViewId="0">
      <selection activeCell="H12" sqref="H12"/>
    </sheetView>
  </sheetViews>
  <sheetFormatPr defaultRowHeight="15"/>
  <cols>
    <col min="1" max="1" width="7.5703125" customWidth="1"/>
    <col min="2" max="2" width="22.5703125" customWidth="1"/>
    <col min="3" max="3" width="17" style="1" customWidth="1"/>
    <col min="4" max="4" width="9.28515625" style="2" customWidth="1"/>
    <col min="5" max="5" width="15.42578125" style="1" bestFit="1" customWidth="1"/>
    <col min="6" max="6" width="12.42578125" style="1" customWidth="1"/>
    <col min="8" max="8" width="18.85546875" customWidth="1"/>
  </cols>
  <sheetData>
    <row r="2" spans="2:8">
      <c r="B2" s="5" t="s">
        <v>10</v>
      </c>
      <c r="C2" s="12">
        <v>1000</v>
      </c>
      <c r="E2" s="20" t="s">
        <v>11</v>
      </c>
      <c r="F2" s="11">
        <f>SUM(E6:E10)</f>
        <v>1000</v>
      </c>
      <c r="G2" s="16">
        <f>F2/C2</f>
        <v>1</v>
      </c>
    </row>
    <row r="5" spans="2:8">
      <c r="B5" s="5" t="s">
        <v>12</v>
      </c>
      <c r="C5" s="15" t="s">
        <v>13</v>
      </c>
      <c r="D5" s="6" t="s">
        <v>14</v>
      </c>
      <c r="E5" s="20" t="s">
        <v>15</v>
      </c>
      <c r="F5" s="20" t="s">
        <v>16</v>
      </c>
      <c r="H5" s="1"/>
    </row>
    <row r="6" spans="2:8">
      <c r="B6" s="5" t="s">
        <v>5</v>
      </c>
      <c r="C6" s="7">
        <v>300</v>
      </c>
      <c r="D6" s="8">
        <f>C6/$C$2</f>
        <v>0.3</v>
      </c>
      <c r="E6" s="7">
        <f>Horas!C3+Horas!I3+Horas!N3+Horas!S3+Horas!X3</f>
        <v>300</v>
      </c>
      <c r="F6" s="9">
        <f>E6/C6</f>
        <v>1</v>
      </c>
      <c r="H6" s="19"/>
    </row>
    <row r="7" spans="2:8">
      <c r="B7" s="5" t="s">
        <v>6</v>
      </c>
      <c r="C7" s="7">
        <v>180</v>
      </c>
      <c r="D7" s="8">
        <f t="shared" ref="D7:D9" si="0">C7/$C$2</f>
        <v>0.18</v>
      </c>
      <c r="E7" s="7">
        <f>Horas!C4+Horas!I4+Horas!N4+Horas!S4+Horas!X4</f>
        <v>180</v>
      </c>
      <c r="F7" s="9">
        <f t="shared" ref="F7:F9" si="1">E7/C7</f>
        <v>1</v>
      </c>
      <c r="H7" s="19"/>
    </row>
    <row r="8" spans="2:8">
      <c r="B8" s="5" t="s">
        <v>7</v>
      </c>
      <c r="C8" s="7">
        <v>200</v>
      </c>
      <c r="D8" s="8">
        <f t="shared" si="0"/>
        <v>0.2</v>
      </c>
      <c r="E8" s="7">
        <f>Horas!C5+Horas!I5+Horas!N5+Horas!S5+Horas!X5</f>
        <v>200</v>
      </c>
      <c r="F8" s="9">
        <f t="shared" si="1"/>
        <v>1</v>
      </c>
      <c r="H8" s="19"/>
    </row>
    <row r="9" spans="2:8">
      <c r="B9" s="5" t="s">
        <v>8</v>
      </c>
      <c r="C9" s="7">
        <v>200</v>
      </c>
      <c r="D9" s="8">
        <f t="shared" si="0"/>
        <v>0.2</v>
      </c>
      <c r="E9" s="7">
        <f>Horas!C6+Horas!I6+Horas!N6+Horas!S6+Horas!X6</f>
        <v>200</v>
      </c>
      <c r="F9" s="9">
        <f t="shared" si="1"/>
        <v>1</v>
      </c>
      <c r="H9" s="19"/>
    </row>
    <row r="10" spans="2:8">
      <c r="B10" s="5" t="s">
        <v>9</v>
      </c>
      <c r="C10" s="7">
        <v>120</v>
      </c>
      <c r="D10" s="8">
        <f t="shared" ref="D10" si="2">C10/$C$2</f>
        <v>0.12</v>
      </c>
      <c r="E10" s="7">
        <f>Horas!C7+Horas!I7+Horas!N7+Horas!S7+Horas!X7</f>
        <v>120</v>
      </c>
      <c r="F10" s="9">
        <f t="shared" ref="F10" si="3">E10/C10</f>
        <v>1</v>
      </c>
      <c r="H10" s="19"/>
    </row>
    <row r="12" spans="2:8">
      <c r="C12"/>
      <c r="D12"/>
      <c r="E12"/>
      <c r="F12"/>
      <c r="G12" s="1"/>
    </row>
    <row r="13" spans="2:8">
      <c r="F13"/>
      <c r="G13" s="1"/>
    </row>
    <row r="14" spans="2:8">
      <c r="C14"/>
      <c r="D14"/>
      <c r="E14"/>
      <c r="F14"/>
      <c r="G14" s="1"/>
    </row>
    <row r="15" spans="2:8">
      <c r="G15" s="1"/>
    </row>
    <row r="16" spans="2:8">
      <c r="G16" s="1"/>
    </row>
  </sheetData>
  <conditionalFormatting sqref="F6:F10">
    <cfRule type="dataBar" priority="2">
      <dataBar>
        <cfvo type="min" val="0"/>
        <cfvo type="max" val="0"/>
        <color rgb="FF638EC6"/>
      </dataBar>
      <extLst>
        <ext xmlns:x14="http://schemas.microsoft.com/office/spreadsheetml/2009/9/main" uri="{B025F937-C7B1-47D3-B67F-A62EFF666E3E}">
          <x14:id>{51300FB4-D07B-42AC-86F9-9AAD3550FA19}</x14:id>
        </ext>
      </extLst>
    </cfRule>
  </conditionalFormatting>
  <conditionalFormatting sqref="H6:H10">
    <cfRule type="dataBar" priority="1">
      <dataBar>
        <cfvo type="min" val="0"/>
        <cfvo type="max" val="0"/>
        <color rgb="FF638EC6"/>
      </dataBar>
      <extLst>
        <ext xmlns:x14="http://schemas.microsoft.com/office/spreadsheetml/2009/9/main" uri="{B025F937-C7B1-47D3-B67F-A62EFF666E3E}">
          <x14:id>{477A06D6-FA86-47B3-BBA9-B80B9CDF98F7}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1300FB4-D07B-42AC-86F9-9AAD3550FA19}">
            <x14:dataBar minLength="0" maxLength="100" border="1" negativeBarColorSameAsPositive="1" negativeBarBorderColorSameAsPositive="0" axisPosition="none">
              <x14:cfvo type="autoMin"/>
              <x14:cfvo type="autoMax"/>
              <x14:borderColor rgb="FF638EC6"/>
              <x14:negativeBorderColor rgb="FF638EC6"/>
            </x14:dataBar>
          </x14:cfRule>
          <xm:sqref>F6:F10</xm:sqref>
        </x14:conditionalFormatting>
        <x14:conditionalFormatting xmlns:xm="http://schemas.microsoft.com/office/excel/2006/main">
          <x14:cfRule type="dataBar" id="{477A06D6-FA86-47B3-BBA9-B80B9CDF98F7}">
            <x14:dataBar minLength="0" maxLength="100" border="1" negativeBarColorSameAsPositive="1" negativeBarBorderColorSameAsPositive="0" axisPosition="none">
              <x14:cfvo type="autoMin"/>
              <x14:cfvo type="autoMax"/>
              <x14:borderColor rgb="FF638EC6"/>
              <x14:negativeBorderColor rgb="FF638EC6"/>
            </x14:dataBar>
          </x14:cfRule>
          <xm:sqref>H6:H10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Y233"/>
  <sheetViews>
    <sheetView workbookViewId="0">
      <selection activeCell="W11" sqref="W11"/>
    </sheetView>
  </sheetViews>
  <sheetFormatPr defaultColWidth="9.140625" defaultRowHeight="15"/>
  <cols>
    <col min="1" max="1" width="10.140625" style="1" bestFit="1" customWidth="1"/>
    <col min="2" max="2" width="42.5703125" style="1" customWidth="1"/>
    <col min="3" max="3" width="9" style="4" customWidth="1"/>
    <col min="4" max="6" width="9" style="1" customWidth="1"/>
    <col min="7" max="7" width="9.140625" style="1"/>
    <col min="8" max="8" width="42.5703125" style="1" customWidth="1"/>
    <col min="9" max="9" width="9" style="4" customWidth="1"/>
    <col min="10" max="11" width="9" style="1" customWidth="1"/>
    <col min="12" max="12" width="9.140625" style="1"/>
    <col min="13" max="13" width="42.5703125" style="1" customWidth="1"/>
    <col min="14" max="14" width="9" style="4" customWidth="1"/>
    <col min="15" max="16" width="9" style="1" customWidth="1"/>
    <col min="17" max="17" width="9.140625" style="1"/>
    <col min="18" max="18" width="42.5703125" style="1" customWidth="1"/>
    <col min="19" max="19" width="9" style="4" customWidth="1"/>
    <col min="20" max="22" width="9" style="1" customWidth="1"/>
    <col min="23" max="23" width="42.5703125" style="1" customWidth="1"/>
    <col min="24" max="24" width="9" style="10" customWidth="1"/>
    <col min="25" max="16384" width="9.140625" style="1"/>
  </cols>
  <sheetData>
    <row r="1" spans="1:25">
      <c r="A1" s="22" t="s">
        <v>0</v>
      </c>
      <c r="B1" s="22"/>
      <c r="C1" s="22"/>
      <c r="G1" s="22" t="s">
        <v>1</v>
      </c>
      <c r="H1" s="22"/>
      <c r="I1" s="22"/>
      <c r="L1" s="22" t="s">
        <v>2</v>
      </c>
      <c r="M1" s="22"/>
      <c r="N1" s="22"/>
      <c r="Q1" s="22" t="s">
        <v>3</v>
      </c>
      <c r="R1" s="22"/>
      <c r="S1" s="22"/>
      <c r="V1" s="22" t="s">
        <v>4</v>
      </c>
      <c r="W1" s="22"/>
      <c r="X1" s="22"/>
    </row>
    <row r="2" spans="1:25">
      <c r="A2" s="10">
        <f>SUM(C2,I2,N2,S2,X2)</f>
        <v>1000</v>
      </c>
      <c r="C2" s="10">
        <f>SUM(C3:C7)</f>
        <v>43.5</v>
      </c>
      <c r="D2" s="18">
        <f>C2/A2</f>
        <v>4.3499999999999997E-2</v>
      </c>
      <c r="E2" s="18"/>
      <c r="F2" s="18"/>
      <c r="I2" s="10">
        <f>SUM(I3:I7)</f>
        <v>183</v>
      </c>
      <c r="J2" s="18">
        <f>I2/A2</f>
        <v>0.183</v>
      </c>
      <c r="K2" s="18"/>
      <c r="N2" s="10">
        <f>SUM(N3:N7)</f>
        <v>273.5</v>
      </c>
      <c r="O2" s="18">
        <f>N2/A2</f>
        <v>0.27350000000000002</v>
      </c>
      <c r="P2" s="18"/>
      <c r="S2" s="10">
        <f>SUM(S9:S9999)</f>
        <v>386</v>
      </c>
      <c r="T2" s="18">
        <f>S2/A2</f>
        <v>0.38600000000000001</v>
      </c>
      <c r="U2" s="18"/>
      <c r="X2" s="10">
        <f>SUM(X9:X10000)</f>
        <v>114</v>
      </c>
      <c r="Y2" s="18">
        <f>X2/A2</f>
        <v>0.114</v>
      </c>
    </row>
    <row r="3" spans="1:25">
      <c r="A3"/>
      <c r="B3" s="13" t="s">
        <v>5</v>
      </c>
      <c r="C3" s="14">
        <f>SUMIF($B$9:$B$1048576,B3,$C$9:$C$1048576)</f>
        <v>15</v>
      </c>
      <c r="D3" s="18">
        <f>C3/$C$2</f>
        <v>0.34482758620689657</v>
      </c>
      <c r="E3" s="18"/>
      <c r="F3" s="18"/>
      <c r="H3" s="13" t="s">
        <v>5</v>
      </c>
      <c r="I3" s="14">
        <f>SUMIF($H$10:$H$1048576,H3,$I$10:$I$1048576)</f>
        <v>6</v>
      </c>
      <c r="J3" s="18">
        <f>I3/$I$2</f>
        <v>3.2786885245901641E-2</v>
      </c>
      <c r="K3" s="18"/>
      <c r="M3" s="17" t="s">
        <v>5</v>
      </c>
      <c r="N3" s="14">
        <f>SUMIF($M$9:$M$1048576,M3,$N$9:$N$1048576)</f>
        <v>104</v>
      </c>
      <c r="O3" s="18">
        <f>N3/$N$2</f>
        <v>0.38025594149908593</v>
      </c>
      <c r="P3" s="18"/>
      <c r="R3" s="17" t="s">
        <v>5</v>
      </c>
      <c r="S3" s="14">
        <f>SUMIF($R$9:$R$1048576,R3,$S$9:$S$1048576)</f>
        <v>130.5</v>
      </c>
      <c r="T3" s="18">
        <f>S3/$S$2</f>
        <v>0.33808290155440412</v>
      </c>
      <c r="U3" s="18"/>
      <c r="W3" s="17" t="s">
        <v>5</v>
      </c>
      <c r="X3" s="14">
        <f>SUMIF($W$9:$W$1048576,W3,$X$9:$X$1048576)</f>
        <v>44.5</v>
      </c>
      <c r="Y3" s="18">
        <f>X3/$X$2</f>
        <v>0.39035087719298245</v>
      </c>
    </row>
    <row r="4" spans="1:25" ht="16.5" customHeight="1">
      <c r="B4" s="13" t="s">
        <v>6</v>
      </c>
      <c r="C4" s="14">
        <f t="shared" ref="C4:C7" si="0">SUMIF($B$9:$B$1048576,B4,$C$9:$C$1048576)</f>
        <v>0</v>
      </c>
      <c r="D4" s="18">
        <f t="shared" ref="D4:D7" si="1">C4/$C$2</f>
        <v>0</v>
      </c>
      <c r="E4" s="18"/>
      <c r="F4" s="18"/>
      <c r="H4" s="13" t="s">
        <v>6</v>
      </c>
      <c r="I4" s="14">
        <f>SUMIF($H$10:$H$1048576,H4,$I$10:$I$1048576)</f>
        <v>10.5</v>
      </c>
      <c r="J4" s="18">
        <f t="shared" ref="J4:J7" si="2">I4/$I$2</f>
        <v>5.737704918032787E-2</v>
      </c>
      <c r="K4" s="18"/>
      <c r="M4" s="17" t="s">
        <v>6</v>
      </c>
      <c r="N4" s="14">
        <f>SUMIF($M$9:$M$1048576,M4,$N$9:$N$1048576)</f>
        <v>64.5</v>
      </c>
      <c r="O4" s="18">
        <f t="shared" ref="O4:O7" si="3">N4/$N$2</f>
        <v>0.23583180987202926</v>
      </c>
      <c r="P4" s="18"/>
      <c r="R4" s="17" t="s">
        <v>6</v>
      </c>
      <c r="S4" s="14">
        <f>SUMIF($R$9:$R$1048576,R4,$S$9:$S$1048576)</f>
        <v>90.5</v>
      </c>
      <c r="T4" s="18">
        <f t="shared" ref="T4:T7" si="4">S4/$S$2</f>
        <v>0.2344559585492228</v>
      </c>
      <c r="U4" s="18"/>
      <c r="W4" s="17" t="s">
        <v>6</v>
      </c>
      <c r="X4" s="14">
        <f t="shared" ref="X4:X7" si="5">SUMIF($W$9:$W$1048576,W4,$X$9:$X$1048576)</f>
        <v>14.5</v>
      </c>
      <c r="Y4" s="18">
        <f t="shared" ref="Y4:Y7" si="6">X4/$X$2</f>
        <v>0.12719298245614036</v>
      </c>
    </row>
    <row r="5" spans="1:25" ht="16.5" customHeight="1">
      <c r="B5" s="13" t="s">
        <v>7</v>
      </c>
      <c r="C5" s="14">
        <f t="shared" si="0"/>
        <v>7.5</v>
      </c>
      <c r="D5" s="18">
        <f t="shared" si="1"/>
        <v>0.17241379310344829</v>
      </c>
      <c r="E5" s="18"/>
      <c r="F5" s="18"/>
      <c r="H5" s="13" t="s">
        <v>7</v>
      </c>
      <c r="I5" s="14">
        <f>SUMIF($H$10:$H$1048576,H5,$I$10:$I$1048576)</f>
        <v>20</v>
      </c>
      <c r="J5" s="18">
        <f t="shared" si="2"/>
        <v>0.10928961748633879</v>
      </c>
      <c r="K5" s="18"/>
      <c r="M5" s="17" t="s">
        <v>7</v>
      </c>
      <c r="N5" s="14">
        <f>SUMIF($M$9:$M$1048576,M5,$N$9:$N$1048576)</f>
        <v>88.5</v>
      </c>
      <c r="O5" s="18">
        <f t="shared" si="3"/>
        <v>0.3235831809872029</v>
      </c>
      <c r="P5" s="18"/>
      <c r="R5" s="17" t="s">
        <v>7</v>
      </c>
      <c r="S5" s="14">
        <f>SUMIF($R$9:$R$1048576,R5,$S$9:$S$1048576)</f>
        <v>51.5</v>
      </c>
      <c r="T5" s="18">
        <f t="shared" si="4"/>
        <v>0.13341968911917099</v>
      </c>
      <c r="U5" s="18"/>
      <c r="W5" s="17" t="s">
        <v>7</v>
      </c>
      <c r="X5" s="14">
        <f t="shared" si="5"/>
        <v>32.5</v>
      </c>
      <c r="Y5" s="18">
        <f t="shared" si="6"/>
        <v>0.28508771929824561</v>
      </c>
    </row>
    <row r="6" spans="1:25" ht="16.5" customHeight="1">
      <c r="B6" s="13" t="s">
        <v>8</v>
      </c>
      <c r="C6" s="14">
        <f t="shared" si="0"/>
        <v>17</v>
      </c>
      <c r="D6" s="18">
        <f t="shared" si="1"/>
        <v>0.39080459770114945</v>
      </c>
      <c r="E6" s="18"/>
      <c r="F6" s="18"/>
      <c r="H6" s="13" t="s">
        <v>8</v>
      </c>
      <c r="I6" s="14">
        <f>SUMIF($H$10:$H$1048576,H6,$I$10:$I$1048576)</f>
        <v>73</v>
      </c>
      <c r="J6" s="18">
        <f t="shared" si="2"/>
        <v>0.39890710382513661</v>
      </c>
      <c r="K6" s="18"/>
      <c r="M6" s="17" t="s">
        <v>8</v>
      </c>
      <c r="N6" s="14">
        <f>SUMIF($M$9:$M$1048576,M6,$N$9:$N$1048576)</f>
        <v>5</v>
      </c>
      <c r="O6" s="18">
        <f t="shared" si="3"/>
        <v>1.8281535648994516E-2</v>
      </c>
      <c r="P6" s="18"/>
      <c r="R6" s="17" t="s">
        <v>8</v>
      </c>
      <c r="S6" s="14">
        <f>SUMIF($R$9:$R$1048576,R6,$S$9:$S$1048576)</f>
        <v>86</v>
      </c>
      <c r="T6" s="18">
        <f t="shared" si="4"/>
        <v>0.22279792746113988</v>
      </c>
      <c r="U6" s="18"/>
      <c r="W6" s="17" t="s">
        <v>8</v>
      </c>
      <c r="X6" s="14">
        <f t="shared" si="5"/>
        <v>19</v>
      </c>
      <c r="Y6" s="18">
        <f t="shared" si="6"/>
        <v>0.16666666666666666</v>
      </c>
    </row>
    <row r="7" spans="1:25" ht="16.5" customHeight="1">
      <c r="B7" s="13" t="s">
        <v>9</v>
      </c>
      <c r="C7" s="14">
        <f t="shared" si="0"/>
        <v>4</v>
      </c>
      <c r="D7" s="18">
        <f t="shared" si="1"/>
        <v>9.1954022988505746E-2</v>
      </c>
      <c r="E7" s="18"/>
      <c r="F7" s="18"/>
      <c r="H7" s="13" t="s">
        <v>9</v>
      </c>
      <c r="I7" s="14">
        <f>SUMIF($H$10:$H$1048576,H7,$I$10:$I$1048576)</f>
        <v>73.5</v>
      </c>
      <c r="J7" s="18">
        <f t="shared" si="2"/>
        <v>0.40163934426229508</v>
      </c>
      <c r="K7" s="18"/>
      <c r="M7" s="17" t="s">
        <v>9</v>
      </c>
      <c r="N7" s="14">
        <f>SUMIF($M$9:$M$1048576,M7,$N$9:$N$1048576)</f>
        <v>11.5</v>
      </c>
      <c r="O7" s="18">
        <f t="shared" si="3"/>
        <v>4.2047531992687383E-2</v>
      </c>
      <c r="P7" s="18"/>
      <c r="R7" s="17" t="s">
        <v>9</v>
      </c>
      <c r="S7" s="14">
        <f>SUMIF($R$9:$R$1048576,R7,$S$9:$S$1048576)</f>
        <v>27.5</v>
      </c>
      <c r="T7" s="18">
        <f t="shared" si="4"/>
        <v>7.1243523316062179E-2</v>
      </c>
      <c r="U7" s="18"/>
      <c r="W7" s="17" t="s">
        <v>9</v>
      </c>
      <c r="X7" s="14">
        <f t="shared" si="5"/>
        <v>3.5</v>
      </c>
      <c r="Y7" s="18">
        <f t="shared" si="6"/>
        <v>3.0701754385964911E-2</v>
      </c>
    </row>
    <row r="8" spans="1:25" ht="16.5" customHeight="1">
      <c r="C8" s="1"/>
      <c r="I8" s="1"/>
      <c r="N8" s="1"/>
      <c r="S8" s="1"/>
      <c r="X8" s="1"/>
    </row>
    <row r="9" spans="1:25">
      <c r="A9" s="3">
        <v>42885</v>
      </c>
      <c r="B9" s="1" t="s">
        <v>9</v>
      </c>
      <c r="C9" s="4">
        <v>1</v>
      </c>
      <c r="D9" s="1">
        <f>WEEKDAY(A9)</f>
        <v>3</v>
      </c>
      <c r="G9" s="3">
        <v>42955</v>
      </c>
      <c r="H9" s="1" t="s">
        <v>7</v>
      </c>
      <c r="I9" s="10">
        <v>1</v>
      </c>
      <c r="J9" s="1">
        <f>WEEKDAY(G9)</f>
        <v>3</v>
      </c>
      <c r="L9" s="3">
        <v>43103</v>
      </c>
      <c r="M9" s="1" t="s">
        <v>6</v>
      </c>
      <c r="N9" s="10">
        <v>2</v>
      </c>
      <c r="O9" s="1">
        <f>WEEKDAY(L9,1)</f>
        <v>4</v>
      </c>
      <c r="Q9" s="3">
        <v>43173</v>
      </c>
      <c r="R9" s="1" t="s">
        <v>8</v>
      </c>
      <c r="S9" s="10">
        <v>1</v>
      </c>
      <c r="T9" s="1">
        <f>WEEKDAY(Q9)</f>
        <v>4</v>
      </c>
      <c r="V9" s="3">
        <v>43311</v>
      </c>
      <c r="W9" s="1" t="s">
        <v>6</v>
      </c>
      <c r="X9" s="10">
        <v>2</v>
      </c>
      <c r="Y9" s="1">
        <f>WEEKDAY(V9)</f>
        <v>2</v>
      </c>
    </row>
    <row r="10" spans="1:25">
      <c r="A10" s="3">
        <v>42886</v>
      </c>
      <c r="B10" s="1" t="s">
        <v>5</v>
      </c>
      <c r="C10" s="10">
        <v>1.5</v>
      </c>
      <c r="D10" s="1">
        <f t="shared" ref="D10:D38" si="7">WEEKDAY(A10)</f>
        <v>4</v>
      </c>
      <c r="G10" s="3">
        <v>42956</v>
      </c>
      <c r="H10" s="1" t="s">
        <v>9</v>
      </c>
      <c r="I10" s="10">
        <v>1</v>
      </c>
      <c r="J10" s="1">
        <f t="shared" ref="J10:J73" si="8">WEEKDAY(G10)</f>
        <v>4</v>
      </c>
      <c r="L10" s="3">
        <v>43103</v>
      </c>
      <c r="M10" s="1" t="s">
        <v>7</v>
      </c>
      <c r="N10" s="10">
        <v>3</v>
      </c>
      <c r="O10" s="1">
        <f t="shared" ref="O10:O73" si="9">WEEKDAY(L10,1)</f>
        <v>4</v>
      </c>
      <c r="Q10" s="3">
        <v>43174</v>
      </c>
      <c r="R10" s="1" t="s">
        <v>5</v>
      </c>
      <c r="S10" s="10">
        <v>3</v>
      </c>
      <c r="T10" s="1">
        <f t="shared" ref="T10:T73" si="10">WEEKDAY(Q10)</f>
        <v>5</v>
      </c>
      <c r="V10" s="3">
        <v>43311</v>
      </c>
      <c r="W10" s="1" t="s">
        <v>7</v>
      </c>
      <c r="X10" s="10">
        <v>2</v>
      </c>
      <c r="Y10" s="1">
        <f t="shared" ref="Y10:Y59" si="11">WEEKDAY(V10)</f>
        <v>2</v>
      </c>
    </row>
    <row r="11" spans="1:25">
      <c r="A11" s="3">
        <v>42887</v>
      </c>
      <c r="B11" s="1" t="s">
        <v>5</v>
      </c>
      <c r="C11" s="10">
        <v>2</v>
      </c>
      <c r="D11" s="1">
        <f t="shared" si="7"/>
        <v>5</v>
      </c>
      <c r="G11" s="3">
        <v>42957</v>
      </c>
      <c r="H11" s="1" t="s">
        <v>8</v>
      </c>
      <c r="I11" s="10">
        <v>2.5</v>
      </c>
      <c r="J11" s="1">
        <f t="shared" si="8"/>
        <v>5</v>
      </c>
      <c r="L11" s="3">
        <v>43103</v>
      </c>
      <c r="M11" s="1" t="s">
        <v>5</v>
      </c>
      <c r="N11" s="10">
        <v>1</v>
      </c>
      <c r="O11" s="1">
        <f t="shared" si="9"/>
        <v>4</v>
      </c>
      <c r="Q11" s="3">
        <v>43174</v>
      </c>
      <c r="R11" s="1" t="s">
        <v>6</v>
      </c>
      <c r="S11" s="10">
        <v>3</v>
      </c>
      <c r="T11" s="1">
        <f t="shared" si="10"/>
        <v>5</v>
      </c>
      <c r="V11" s="3">
        <v>43311</v>
      </c>
      <c r="W11" s="1" t="s">
        <v>9</v>
      </c>
      <c r="X11" s="10">
        <v>3</v>
      </c>
      <c r="Y11" s="1">
        <f t="shared" si="11"/>
        <v>2</v>
      </c>
    </row>
    <row r="12" spans="1:25">
      <c r="A12" s="3">
        <v>42888</v>
      </c>
      <c r="B12" s="1" t="s">
        <v>5</v>
      </c>
      <c r="C12" s="4">
        <v>1</v>
      </c>
      <c r="D12" s="1">
        <f t="shared" si="7"/>
        <v>6</v>
      </c>
      <c r="G12" s="3">
        <v>42958</v>
      </c>
      <c r="H12" s="1" t="s">
        <v>8</v>
      </c>
      <c r="I12" s="10">
        <v>1.5</v>
      </c>
      <c r="J12" s="1">
        <f t="shared" si="8"/>
        <v>6</v>
      </c>
      <c r="L12" s="3">
        <v>43104</v>
      </c>
      <c r="M12" s="1" t="s">
        <v>6</v>
      </c>
      <c r="N12" s="10">
        <v>3</v>
      </c>
      <c r="O12" s="1">
        <f t="shared" si="9"/>
        <v>5</v>
      </c>
      <c r="Q12" s="3">
        <v>43175</v>
      </c>
      <c r="R12" s="1" t="s">
        <v>6</v>
      </c>
      <c r="S12" s="10">
        <v>3</v>
      </c>
      <c r="T12" s="1">
        <f t="shared" si="10"/>
        <v>6</v>
      </c>
      <c r="V12" s="3">
        <v>43312</v>
      </c>
      <c r="W12" s="1" t="s">
        <v>5</v>
      </c>
      <c r="X12" s="10">
        <v>2</v>
      </c>
      <c r="Y12" s="1">
        <f t="shared" si="11"/>
        <v>3</v>
      </c>
    </row>
    <row r="13" spans="1:25">
      <c r="A13" s="3">
        <v>42888</v>
      </c>
      <c r="B13" s="1" t="s">
        <v>8</v>
      </c>
      <c r="C13" s="10">
        <v>0.5</v>
      </c>
      <c r="D13" s="1">
        <f t="shared" si="7"/>
        <v>6</v>
      </c>
      <c r="G13" s="3">
        <v>42961</v>
      </c>
      <c r="H13" s="1" t="s">
        <v>5</v>
      </c>
      <c r="I13" s="10">
        <v>3</v>
      </c>
      <c r="J13" s="1">
        <f t="shared" si="8"/>
        <v>2</v>
      </c>
      <c r="L13" s="3">
        <v>43104</v>
      </c>
      <c r="M13" s="1" t="s">
        <v>5</v>
      </c>
      <c r="N13" s="10">
        <v>3</v>
      </c>
      <c r="O13" s="1">
        <f t="shared" si="9"/>
        <v>5</v>
      </c>
      <c r="Q13" s="3">
        <v>43175</v>
      </c>
      <c r="R13" s="1" t="s">
        <v>8</v>
      </c>
      <c r="S13" s="10">
        <v>1</v>
      </c>
      <c r="T13" s="1">
        <f t="shared" si="10"/>
        <v>6</v>
      </c>
      <c r="V13" s="3">
        <v>43312</v>
      </c>
      <c r="W13" s="1" t="s">
        <v>9</v>
      </c>
      <c r="X13" s="10">
        <v>0.5</v>
      </c>
      <c r="Y13" s="1">
        <f t="shared" si="11"/>
        <v>3</v>
      </c>
    </row>
    <row r="14" spans="1:25">
      <c r="A14" s="3">
        <v>42889</v>
      </c>
      <c r="B14" s="1" t="s">
        <v>8</v>
      </c>
      <c r="C14" s="4">
        <v>1</v>
      </c>
      <c r="D14" s="1">
        <f t="shared" si="7"/>
        <v>7</v>
      </c>
      <c r="G14" s="3">
        <v>42962</v>
      </c>
      <c r="H14" s="1" t="s">
        <v>8</v>
      </c>
      <c r="I14" s="10">
        <v>2.5</v>
      </c>
      <c r="J14" s="1">
        <f t="shared" si="8"/>
        <v>3</v>
      </c>
      <c r="L14" s="3">
        <v>43104</v>
      </c>
      <c r="M14" s="1" t="s">
        <v>7</v>
      </c>
      <c r="N14" s="10">
        <v>1</v>
      </c>
      <c r="O14" s="1">
        <f t="shared" si="9"/>
        <v>5</v>
      </c>
      <c r="Q14" s="3">
        <v>43175</v>
      </c>
      <c r="R14" s="1" t="s">
        <v>5</v>
      </c>
      <c r="S14" s="10">
        <v>2</v>
      </c>
      <c r="T14" s="1">
        <f t="shared" si="10"/>
        <v>6</v>
      </c>
      <c r="V14" s="3">
        <v>43312</v>
      </c>
      <c r="W14" s="1" t="s">
        <v>8</v>
      </c>
      <c r="X14" s="10">
        <v>2.5</v>
      </c>
      <c r="Y14" s="1">
        <f t="shared" si="11"/>
        <v>3</v>
      </c>
    </row>
    <row r="15" spans="1:25">
      <c r="A15" s="3">
        <v>42891</v>
      </c>
      <c r="B15" s="1" t="s">
        <v>8</v>
      </c>
      <c r="C15" s="4">
        <v>1</v>
      </c>
      <c r="D15" s="1">
        <f t="shared" si="7"/>
        <v>2</v>
      </c>
      <c r="G15" s="3">
        <v>42963</v>
      </c>
      <c r="H15" s="1" t="s">
        <v>9</v>
      </c>
      <c r="I15" s="10">
        <v>2.5</v>
      </c>
      <c r="J15" s="1">
        <f t="shared" si="8"/>
        <v>4</v>
      </c>
      <c r="L15" s="3">
        <v>43105</v>
      </c>
      <c r="M15" s="1" t="s">
        <v>7</v>
      </c>
      <c r="N15" s="10">
        <v>4</v>
      </c>
      <c r="O15" s="1">
        <f t="shared" si="9"/>
        <v>6</v>
      </c>
      <c r="Q15" s="3">
        <v>43176</v>
      </c>
      <c r="R15" s="1" t="s">
        <v>5</v>
      </c>
      <c r="S15" s="10">
        <v>4</v>
      </c>
      <c r="T15" s="1">
        <f t="shared" si="10"/>
        <v>7</v>
      </c>
      <c r="V15" s="3">
        <v>43312</v>
      </c>
      <c r="W15" s="1" t="s">
        <v>6</v>
      </c>
      <c r="X15" s="10">
        <v>2</v>
      </c>
      <c r="Y15" s="1">
        <f t="shared" si="11"/>
        <v>3</v>
      </c>
    </row>
    <row r="16" spans="1:25">
      <c r="A16" s="3">
        <v>42892</v>
      </c>
      <c r="B16" s="1" t="s">
        <v>8</v>
      </c>
      <c r="C16" s="4">
        <v>1</v>
      </c>
      <c r="D16" s="1">
        <f t="shared" si="7"/>
        <v>3</v>
      </c>
      <c r="G16" s="3">
        <v>42963</v>
      </c>
      <c r="H16" s="1" t="s">
        <v>5</v>
      </c>
      <c r="I16" s="10">
        <v>1.5</v>
      </c>
      <c r="J16" s="1">
        <f t="shared" si="8"/>
        <v>4</v>
      </c>
      <c r="L16" s="3">
        <v>43105</v>
      </c>
      <c r="M16" s="1" t="s">
        <v>6</v>
      </c>
      <c r="N16" s="10">
        <v>2.5</v>
      </c>
      <c r="O16" s="1">
        <f t="shared" si="9"/>
        <v>6</v>
      </c>
      <c r="Q16" s="3">
        <v>43176</v>
      </c>
      <c r="R16" s="1" t="s">
        <v>6</v>
      </c>
      <c r="S16" s="10">
        <v>3</v>
      </c>
      <c r="T16" s="1">
        <f t="shared" si="10"/>
        <v>7</v>
      </c>
      <c r="V16" s="3">
        <v>43313</v>
      </c>
      <c r="W16" s="1" t="s">
        <v>7</v>
      </c>
      <c r="X16" s="10">
        <v>6</v>
      </c>
      <c r="Y16" s="1">
        <f t="shared" si="11"/>
        <v>4</v>
      </c>
    </row>
    <row r="17" spans="1:25">
      <c r="A17" s="3">
        <v>42894</v>
      </c>
      <c r="B17" s="1" t="s">
        <v>8</v>
      </c>
      <c r="C17" s="10">
        <v>1.5</v>
      </c>
      <c r="D17" s="1">
        <f t="shared" si="7"/>
        <v>5</v>
      </c>
      <c r="G17" s="3">
        <v>42964</v>
      </c>
      <c r="H17" s="1" t="s">
        <v>8</v>
      </c>
      <c r="I17" s="10">
        <v>3.5</v>
      </c>
      <c r="J17" s="1">
        <f t="shared" si="8"/>
        <v>5</v>
      </c>
      <c r="L17" s="3">
        <v>43105</v>
      </c>
      <c r="M17" s="1" t="s">
        <v>5</v>
      </c>
      <c r="N17" s="10">
        <v>1</v>
      </c>
      <c r="O17" s="1">
        <f t="shared" si="9"/>
        <v>6</v>
      </c>
      <c r="Q17" s="3">
        <v>43178</v>
      </c>
      <c r="R17" s="1" t="s">
        <v>5</v>
      </c>
      <c r="S17" s="10">
        <v>1</v>
      </c>
      <c r="T17" s="1">
        <f t="shared" si="10"/>
        <v>2</v>
      </c>
      <c r="V17" s="3">
        <v>43313</v>
      </c>
      <c r="W17" s="1" t="s">
        <v>5</v>
      </c>
      <c r="X17" s="10">
        <v>0.5</v>
      </c>
      <c r="Y17" s="1">
        <f t="shared" si="11"/>
        <v>4</v>
      </c>
    </row>
    <row r="18" spans="1:25">
      <c r="A18" s="3">
        <v>42894</v>
      </c>
      <c r="B18" s="1" t="s">
        <v>5</v>
      </c>
      <c r="C18" s="10">
        <v>1.5</v>
      </c>
      <c r="D18" s="1">
        <f t="shared" si="7"/>
        <v>5</v>
      </c>
      <c r="G18" s="3">
        <v>42964</v>
      </c>
      <c r="H18" s="1" t="s">
        <v>9</v>
      </c>
      <c r="I18" s="10">
        <v>0.5</v>
      </c>
      <c r="J18" s="1">
        <f t="shared" si="8"/>
        <v>5</v>
      </c>
      <c r="L18" s="3">
        <v>43106</v>
      </c>
      <c r="M18" s="1" t="s">
        <v>9</v>
      </c>
      <c r="N18" s="10">
        <v>3</v>
      </c>
      <c r="O18" s="1">
        <f t="shared" si="9"/>
        <v>7</v>
      </c>
      <c r="Q18" s="3">
        <v>43179</v>
      </c>
      <c r="R18" s="1" t="s">
        <v>7</v>
      </c>
      <c r="S18" s="10">
        <v>1</v>
      </c>
      <c r="T18" s="1">
        <f t="shared" si="10"/>
        <v>3</v>
      </c>
      <c r="V18" s="3">
        <v>43313</v>
      </c>
      <c r="W18" s="1" t="s">
        <v>8</v>
      </c>
      <c r="X18" s="10">
        <v>0.5</v>
      </c>
      <c r="Y18" s="1">
        <f t="shared" si="11"/>
        <v>4</v>
      </c>
    </row>
    <row r="19" spans="1:25">
      <c r="A19" s="3">
        <v>42895</v>
      </c>
      <c r="B19" s="1" t="s">
        <v>5</v>
      </c>
      <c r="C19" s="10">
        <v>1</v>
      </c>
      <c r="D19" s="1">
        <f t="shared" si="7"/>
        <v>6</v>
      </c>
      <c r="G19" s="3">
        <v>42965</v>
      </c>
      <c r="H19" s="1" t="s">
        <v>7</v>
      </c>
      <c r="I19" s="10">
        <v>2</v>
      </c>
      <c r="J19" s="1">
        <f t="shared" si="8"/>
        <v>6</v>
      </c>
      <c r="L19" s="3">
        <v>43108</v>
      </c>
      <c r="M19" s="1" t="s">
        <v>7</v>
      </c>
      <c r="N19" s="10">
        <v>3</v>
      </c>
      <c r="O19" s="1">
        <f t="shared" si="9"/>
        <v>2</v>
      </c>
      <c r="Q19" s="3">
        <v>43179</v>
      </c>
      <c r="R19" s="1" t="s">
        <v>8</v>
      </c>
      <c r="S19" s="10">
        <v>4</v>
      </c>
      <c r="T19" s="1">
        <f t="shared" si="10"/>
        <v>3</v>
      </c>
      <c r="V19" s="3">
        <v>43313</v>
      </c>
      <c r="W19" s="1" t="s">
        <v>6</v>
      </c>
      <c r="X19" s="10">
        <v>0.5</v>
      </c>
      <c r="Y19" s="1">
        <f t="shared" si="11"/>
        <v>4</v>
      </c>
    </row>
    <row r="20" spans="1:25">
      <c r="A20" s="3">
        <v>42898</v>
      </c>
      <c r="B20" s="1" t="s">
        <v>8</v>
      </c>
      <c r="C20" s="10">
        <v>2</v>
      </c>
      <c r="D20" s="1">
        <f t="shared" si="7"/>
        <v>2</v>
      </c>
      <c r="G20" s="3">
        <v>42965</v>
      </c>
      <c r="H20" s="1" t="s">
        <v>8</v>
      </c>
      <c r="I20" s="10">
        <v>1</v>
      </c>
      <c r="J20" s="1">
        <f t="shared" si="8"/>
        <v>6</v>
      </c>
      <c r="L20" s="3">
        <v>43108</v>
      </c>
      <c r="M20" s="1" t="s">
        <v>5</v>
      </c>
      <c r="N20" s="10">
        <v>2.5</v>
      </c>
      <c r="O20" s="1">
        <f t="shared" si="9"/>
        <v>2</v>
      </c>
      <c r="Q20" s="3">
        <v>43180</v>
      </c>
      <c r="R20" s="1" t="s">
        <v>8</v>
      </c>
      <c r="S20" s="10">
        <v>3</v>
      </c>
      <c r="T20" s="1">
        <f t="shared" si="10"/>
        <v>4</v>
      </c>
      <c r="V20" s="3">
        <v>43314</v>
      </c>
      <c r="W20" s="1" t="s">
        <v>7</v>
      </c>
      <c r="X20" s="10">
        <v>3</v>
      </c>
      <c r="Y20" s="1">
        <f t="shared" si="11"/>
        <v>5</v>
      </c>
    </row>
    <row r="21" spans="1:25">
      <c r="A21" s="3">
        <v>42898</v>
      </c>
      <c r="B21" s="1" t="s">
        <v>5</v>
      </c>
      <c r="C21" s="10">
        <v>3</v>
      </c>
      <c r="D21" s="1">
        <f t="shared" si="7"/>
        <v>2</v>
      </c>
      <c r="G21" s="3">
        <v>42968</v>
      </c>
      <c r="H21" s="1" t="s">
        <v>9</v>
      </c>
      <c r="I21" s="10">
        <v>2</v>
      </c>
      <c r="J21" s="1">
        <f t="shared" si="8"/>
        <v>2</v>
      </c>
      <c r="L21" s="3">
        <v>43109</v>
      </c>
      <c r="M21" s="1" t="s">
        <v>5</v>
      </c>
      <c r="N21" s="10">
        <v>3</v>
      </c>
      <c r="O21" s="1">
        <f t="shared" si="9"/>
        <v>3</v>
      </c>
      <c r="Q21" s="3">
        <v>43180</v>
      </c>
      <c r="R21" s="1" t="s">
        <v>9</v>
      </c>
      <c r="S21" s="10">
        <v>2</v>
      </c>
      <c r="T21" s="1">
        <f t="shared" si="10"/>
        <v>4</v>
      </c>
      <c r="V21" s="3">
        <v>43314</v>
      </c>
      <c r="W21" s="1" t="s">
        <v>6</v>
      </c>
      <c r="X21" s="10">
        <v>0.5</v>
      </c>
      <c r="Y21" s="1">
        <f t="shared" si="11"/>
        <v>5</v>
      </c>
    </row>
    <row r="22" spans="1:25">
      <c r="A22" s="3">
        <v>42899</v>
      </c>
      <c r="B22" s="1" t="s">
        <v>8</v>
      </c>
      <c r="C22" s="10">
        <v>1</v>
      </c>
      <c r="D22" s="1">
        <f t="shared" si="7"/>
        <v>3</v>
      </c>
      <c r="G22" s="3">
        <v>42968</v>
      </c>
      <c r="H22" s="1" t="s">
        <v>8</v>
      </c>
      <c r="I22" s="10">
        <v>4</v>
      </c>
      <c r="J22" s="1">
        <f t="shared" si="8"/>
        <v>2</v>
      </c>
      <c r="L22" s="3">
        <v>43109</v>
      </c>
      <c r="M22" s="1" t="s">
        <v>7</v>
      </c>
      <c r="N22" s="10">
        <v>2.5</v>
      </c>
      <c r="O22" s="1">
        <f t="shared" si="9"/>
        <v>3</v>
      </c>
      <c r="Q22" s="3">
        <v>43180</v>
      </c>
      <c r="R22" s="1" t="s">
        <v>5</v>
      </c>
      <c r="S22" s="10">
        <v>2</v>
      </c>
      <c r="T22" s="1">
        <f t="shared" si="10"/>
        <v>4</v>
      </c>
      <c r="V22" s="3">
        <v>43314</v>
      </c>
      <c r="W22" s="1" t="s">
        <v>8</v>
      </c>
      <c r="X22" s="10">
        <v>0.5</v>
      </c>
      <c r="Y22" s="1">
        <f t="shared" si="11"/>
        <v>5</v>
      </c>
    </row>
    <row r="23" spans="1:25">
      <c r="A23" s="3">
        <v>42905</v>
      </c>
      <c r="B23" s="1" t="s">
        <v>8</v>
      </c>
      <c r="C23" s="10">
        <v>1</v>
      </c>
      <c r="D23" s="1">
        <f t="shared" si="7"/>
        <v>2</v>
      </c>
      <c r="G23" s="3">
        <v>42968</v>
      </c>
      <c r="H23" s="1" t="s">
        <v>5</v>
      </c>
      <c r="I23" s="10">
        <v>0.5</v>
      </c>
      <c r="J23" s="1">
        <f t="shared" si="8"/>
        <v>2</v>
      </c>
      <c r="L23" s="3">
        <v>43109</v>
      </c>
      <c r="M23" s="1" t="s">
        <v>6</v>
      </c>
      <c r="N23" s="10">
        <v>3</v>
      </c>
      <c r="O23" s="1">
        <f t="shared" si="9"/>
        <v>3</v>
      </c>
      <c r="Q23" s="3">
        <v>43181</v>
      </c>
      <c r="R23" s="1" t="s">
        <v>5</v>
      </c>
      <c r="S23" s="10">
        <v>7</v>
      </c>
      <c r="T23" s="1">
        <f t="shared" si="10"/>
        <v>5</v>
      </c>
      <c r="V23" s="3">
        <v>43315</v>
      </c>
      <c r="W23" s="1" t="s">
        <v>7</v>
      </c>
      <c r="X23" s="10">
        <v>4.5</v>
      </c>
      <c r="Y23" s="1">
        <f t="shared" si="11"/>
        <v>6</v>
      </c>
    </row>
    <row r="24" spans="1:25">
      <c r="A24" s="3">
        <v>42905</v>
      </c>
      <c r="B24" s="1" t="s">
        <v>5</v>
      </c>
      <c r="C24" s="10">
        <v>2.5</v>
      </c>
      <c r="D24" s="1">
        <f t="shared" si="7"/>
        <v>2</v>
      </c>
      <c r="G24" s="3">
        <v>42969</v>
      </c>
      <c r="H24" s="1" t="s">
        <v>9</v>
      </c>
      <c r="I24" s="10">
        <v>2</v>
      </c>
      <c r="J24" s="1">
        <f t="shared" si="8"/>
        <v>3</v>
      </c>
      <c r="L24" s="3">
        <v>43110</v>
      </c>
      <c r="M24" s="1" t="s">
        <v>7</v>
      </c>
      <c r="N24" s="10">
        <v>2.5</v>
      </c>
      <c r="O24" s="1">
        <f t="shared" si="9"/>
        <v>4</v>
      </c>
      <c r="Q24" s="3">
        <v>43182</v>
      </c>
      <c r="R24" s="1" t="s">
        <v>5</v>
      </c>
      <c r="S24" s="10">
        <v>2</v>
      </c>
      <c r="T24" s="1">
        <f t="shared" si="10"/>
        <v>6</v>
      </c>
      <c r="V24" s="3">
        <v>43315</v>
      </c>
      <c r="W24" s="1" t="s">
        <v>5</v>
      </c>
      <c r="X24" s="10">
        <v>3</v>
      </c>
      <c r="Y24" s="1">
        <f t="shared" si="11"/>
        <v>6</v>
      </c>
    </row>
    <row r="25" spans="1:25">
      <c r="A25" s="3">
        <v>42906</v>
      </c>
      <c r="B25" s="1" t="s">
        <v>9</v>
      </c>
      <c r="C25" s="10">
        <v>1</v>
      </c>
      <c r="D25" s="1">
        <f t="shared" si="7"/>
        <v>3</v>
      </c>
      <c r="G25" s="3">
        <v>42969</v>
      </c>
      <c r="H25" s="1" t="s">
        <v>7</v>
      </c>
      <c r="I25" s="10">
        <v>1</v>
      </c>
      <c r="J25" s="1">
        <f t="shared" si="8"/>
        <v>3</v>
      </c>
      <c r="L25" s="3">
        <v>43110</v>
      </c>
      <c r="M25" s="1" t="s">
        <v>5</v>
      </c>
      <c r="N25" s="10">
        <v>1.5</v>
      </c>
      <c r="O25" s="1">
        <f t="shared" si="9"/>
        <v>4</v>
      </c>
      <c r="Q25" s="3">
        <v>43182</v>
      </c>
      <c r="R25" s="1" t="s">
        <v>6</v>
      </c>
      <c r="S25" s="10">
        <v>1</v>
      </c>
      <c r="T25" s="1">
        <f t="shared" si="10"/>
        <v>6</v>
      </c>
      <c r="V25" s="3">
        <v>43316</v>
      </c>
      <c r="W25" s="1" t="s">
        <v>7</v>
      </c>
      <c r="X25" s="10">
        <v>2</v>
      </c>
      <c r="Y25" s="1">
        <f t="shared" si="11"/>
        <v>7</v>
      </c>
    </row>
    <row r="26" spans="1:25">
      <c r="A26" s="3">
        <v>42906</v>
      </c>
      <c r="B26" s="1" t="s">
        <v>5</v>
      </c>
      <c r="C26" s="10">
        <v>2.5</v>
      </c>
      <c r="D26" s="1">
        <f t="shared" si="7"/>
        <v>3</v>
      </c>
      <c r="G26" s="3">
        <v>42970</v>
      </c>
      <c r="H26" s="1" t="s">
        <v>9</v>
      </c>
      <c r="I26" s="10">
        <v>2</v>
      </c>
      <c r="J26" s="1">
        <f t="shared" si="8"/>
        <v>4</v>
      </c>
      <c r="L26" s="3">
        <v>43111</v>
      </c>
      <c r="M26" s="1" t="s">
        <v>5</v>
      </c>
      <c r="N26" s="10">
        <v>4</v>
      </c>
      <c r="O26" s="1">
        <f t="shared" si="9"/>
        <v>5</v>
      </c>
      <c r="Q26" s="3">
        <v>43183</v>
      </c>
      <c r="R26" s="1" t="s">
        <v>5</v>
      </c>
      <c r="S26" s="10">
        <v>6.5</v>
      </c>
      <c r="T26" s="1">
        <f t="shared" si="10"/>
        <v>7</v>
      </c>
      <c r="V26" s="3">
        <v>43316</v>
      </c>
      <c r="W26" s="1" t="s">
        <v>5</v>
      </c>
      <c r="X26" s="10">
        <v>2</v>
      </c>
      <c r="Y26" s="1">
        <f t="shared" si="11"/>
        <v>7</v>
      </c>
    </row>
    <row r="27" spans="1:25">
      <c r="A27" s="3">
        <v>42906</v>
      </c>
      <c r="B27" s="1" t="s">
        <v>8</v>
      </c>
      <c r="C27" s="10">
        <v>1</v>
      </c>
      <c r="D27" s="1">
        <f t="shared" si="7"/>
        <v>3</v>
      </c>
      <c r="G27" s="3">
        <v>42970</v>
      </c>
      <c r="H27" s="1" t="s">
        <v>8</v>
      </c>
      <c r="I27" s="10">
        <v>1</v>
      </c>
      <c r="J27" s="1">
        <f t="shared" si="8"/>
        <v>4</v>
      </c>
      <c r="L27" s="3">
        <v>43111</v>
      </c>
      <c r="M27" s="1" t="s">
        <v>7</v>
      </c>
      <c r="N27" s="10">
        <v>3</v>
      </c>
      <c r="O27" s="1">
        <f t="shared" si="9"/>
        <v>5</v>
      </c>
      <c r="Q27" s="3">
        <v>43183</v>
      </c>
      <c r="R27" s="1" t="s">
        <v>7</v>
      </c>
      <c r="S27" s="10">
        <v>0.5</v>
      </c>
      <c r="T27" s="1">
        <f t="shared" si="10"/>
        <v>7</v>
      </c>
      <c r="V27" s="3">
        <v>43318</v>
      </c>
      <c r="W27" s="1" t="s">
        <v>7</v>
      </c>
      <c r="X27" s="10">
        <v>4</v>
      </c>
      <c r="Y27" s="1">
        <f t="shared" si="11"/>
        <v>2</v>
      </c>
    </row>
    <row r="28" spans="1:25">
      <c r="A28" s="3">
        <v>42914</v>
      </c>
      <c r="B28" s="1" t="s">
        <v>7</v>
      </c>
      <c r="C28" s="10">
        <v>2</v>
      </c>
      <c r="D28" s="1">
        <f t="shared" si="7"/>
        <v>4</v>
      </c>
      <c r="G28" s="3">
        <v>42971</v>
      </c>
      <c r="H28" s="1" t="s">
        <v>9</v>
      </c>
      <c r="I28" s="10">
        <v>1.5</v>
      </c>
      <c r="J28" s="1">
        <f t="shared" si="8"/>
        <v>5</v>
      </c>
      <c r="L28" s="3">
        <v>43111</v>
      </c>
      <c r="M28" s="1" t="s">
        <v>6</v>
      </c>
      <c r="N28" s="10">
        <v>2</v>
      </c>
      <c r="O28" s="1">
        <f t="shared" si="9"/>
        <v>5</v>
      </c>
      <c r="Q28" s="3">
        <v>43185</v>
      </c>
      <c r="R28" s="1" t="s">
        <v>5</v>
      </c>
      <c r="S28" s="10">
        <v>2</v>
      </c>
      <c r="T28" s="1">
        <f t="shared" si="10"/>
        <v>2</v>
      </c>
      <c r="V28" s="3">
        <v>43318</v>
      </c>
      <c r="W28" s="1" t="s">
        <v>5</v>
      </c>
      <c r="X28" s="10">
        <v>3</v>
      </c>
      <c r="Y28" s="1">
        <f t="shared" si="11"/>
        <v>2</v>
      </c>
    </row>
    <row r="29" spans="1:25">
      <c r="A29" s="3">
        <v>42917</v>
      </c>
      <c r="B29" s="1" t="s">
        <v>7</v>
      </c>
      <c r="C29" s="10">
        <v>2.5</v>
      </c>
      <c r="D29" s="1">
        <f t="shared" si="7"/>
        <v>7</v>
      </c>
      <c r="G29" s="3">
        <v>42971</v>
      </c>
      <c r="H29" s="1" t="s">
        <v>7</v>
      </c>
      <c r="I29" s="10">
        <v>1</v>
      </c>
      <c r="J29" s="1">
        <f t="shared" si="8"/>
        <v>5</v>
      </c>
      <c r="L29" s="3">
        <v>43112</v>
      </c>
      <c r="M29" s="1" t="s">
        <v>7</v>
      </c>
      <c r="N29" s="10">
        <v>3</v>
      </c>
      <c r="O29" s="1">
        <f t="shared" si="9"/>
        <v>6</v>
      </c>
      <c r="Q29" s="3">
        <v>43186</v>
      </c>
      <c r="R29" s="1" t="s">
        <v>6</v>
      </c>
      <c r="S29" s="10">
        <v>3</v>
      </c>
      <c r="T29" s="1">
        <f t="shared" si="10"/>
        <v>3</v>
      </c>
      <c r="V29" s="3">
        <v>43319</v>
      </c>
      <c r="W29" s="1" t="s">
        <v>5</v>
      </c>
      <c r="X29" s="10">
        <v>3.5</v>
      </c>
      <c r="Y29" s="1">
        <f t="shared" si="11"/>
        <v>3</v>
      </c>
    </row>
    <row r="30" spans="1:25">
      <c r="A30" s="3">
        <v>42917</v>
      </c>
      <c r="B30" s="1" t="s">
        <v>9</v>
      </c>
      <c r="C30" s="10">
        <v>1</v>
      </c>
      <c r="D30" s="1">
        <f t="shared" si="7"/>
        <v>7</v>
      </c>
      <c r="G30" s="3">
        <v>42972</v>
      </c>
      <c r="H30" s="1" t="s">
        <v>8</v>
      </c>
      <c r="I30" s="10">
        <v>1.5</v>
      </c>
      <c r="J30" s="1">
        <f t="shared" si="8"/>
        <v>6</v>
      </c>
      <c r="L30" s="3">
        <v>43112</v>
      </c>
      <c r="M30" s="1" t="s">
        <v>5</v>
      </c>
      <c r="N30" s="10">
        <v>2.5</v>
      </c>
      <c r="O30" s="1">
        <f t="shared" si="9"/>
        <v>6</v>
      </c>
      <c r="Q30" s="3">
        <v>43186</v>
      </c>
      <c r="R30" s="1" t="s">
        <v>7</v>
      </c>
      <c r="S30" s="10">
        <v>2</v>
      </c>
      <c r="T30" s="1">
        <f t="shared" si="10"/>
        <v>3</v>
      </c>
      <c r="V30" s="3">
        <v>43319</v>
      </c>
      <c r="W30" s="1" t="s">
        <v>7</v>
      </c>
      <c r="X30" s="10">
        <v>3</v>
      </c>
      <c r="Y30" s="1">
        <f t="shared" si="11"/>
        <v>3</v>
      </c>
    </row>
    <row r="31" spans="1:25">
      <c r="A31" s="3">
        <v>42917</v>
      </c>
      <c r="B31" s="1" t="s">
        <v>8</v>
      </c>
      <c r="C31" s="10">
        <v>1.5</v>
      </c>
      <c r="D31" s="1">
        <f t="shared" si="7"/>
        <v>7</v>
      </c>
      <c r="G31" s="3">
        <v>42973</v>
      </c>
      <c r="H31" s="1" t="s">
        <v>8</v>
      </c>
      <c r="I31" s="10">
        <v>2.5</v>
      </c>
      <c r="J31" s="1">
        <f t="shared" si="8"/>
        <v>7</v>
      </c>
      <c r="L31" s="3">
        <v>43113</v>
      </c>
      <c r="M31" s="1" t="s">
        <v>6</v>
      </c>
      <c r="N31" s="10">
        <v>2</v>
      </c>
      <c r="O31" s="1">
        <f t="shared" si="9"/>
        <v>7</v>
      </c>
      <c r="Q31" s="3">
        <v>43186</v>
      </c>
      <c r="R31" s="1" t="s">
        <v>5</v>
      </c>
      <c r="S31" s="10">
        <v>1</v>
      </c>
      <c r="T31" s="1">
        <f t="shared" si="10"/>
        <v>3</v>
      </c>
      <c r="V31" s="3">
        <v>43319</v>
      </c>
      <c r="W31" s="1" t="s">
        <v>8</v>
      </c>
      <c r="X31" s="10">
        <v>0.5</v>
      </c>
      <c r="Y31" s="1">
        <f t="shared" si="11"/>
        <v>3</v>
      </c>
    </row>
    <row r="32" spans="1:25">
      <c r="A32" s="3">
        <v>42920</v>
      </c>
      <c r="B32" s="1" t="s">
        <v>7</v>
      </c>
      <c r="C32" s="4">
        <v>2</v>
      </c>
      <c r="D32" s="1">
        <f t="shared" si="7"/>
        <v>3</v>
      </c>
      <c r="G32" s="3">
        <v>42975</v>
      </c>
      <c r="H32" s="1" t="s">
        <v>8</v>
      </c>
      <c r="I32" s="10">
        <v>2</v>
      </c>
      <c r="J32" s="1">
        <f t="shared" si="8"/>
        <v>2</v>
      </c>
      <c r="L32" s="3">
        <v>43113</v>
      </c>
      <c r="M32" s="1" t="s">
        <v>9</v>
      </c>
      <c r="N32" s="10">
        <v>2</v>
      </c>
      <c r="O32" s="1">
        <f t="shared" si="9"/>
        <v>7</v>
      </c>
      <c r="Q32" s="3">
        <v>43187</v>
      </c>
      <c r="R32" s="1" t="s">
        <v>7</v>
      </c>
      <c r="S32" s="10">
        <v>2</v>
      </c>
      <c r="T32" s="1">
        <f t="shared" si="10"/>
        <v>4</v>
      </c>
      <c r="V32" s="3">
        <v>43320</v>
      </c>
      <c r="W32" s="1" t="s">
        <v>5</v>
      </c>
      <c r="X32" s="10">
        <v>2</v>
      </c>
      <c r="Y32" s="1">
        <f t="shared" si="11"/>
        <v>4</v>
      </c>
    </row>
    <row r="33" spans="1:25">
      <c r="A33" s="3">
        <v>42921</v>
      </c>
      <c r="B33" s="1" t="s">
        <v>8</v>
      </c>
      <c r="C33" s="4">
        <v>1</v>
      </c>
      <c r="D33" s="1">
        <f t="shared" si="7"/>
        <v>4</v>
      </c>
      <c r="G33" s="3">
        <v>42976</v>
      </c>
      <c r="H33" s="1" t="s">
        <v>8</v>
      </c>
      <c r="I33" s="10">
        <v>2</v>
      </c>
      <c r="J33" s="1">
        <f t="shared" si="8"/>
        <v>3</v>
      </c>
      <c r="L33" s="3">
        <v>43113</v>
      </c>
      <c r="M33" s="1" t="s">
        <v>5</v>
      </c>
      <c r="N33" s="10">
        <v>1</v>
      </c>
      <c r="O33" s="1">
        <f t="shared" si="9"/>
        <v>7</v>
      </c>
      <c r="Q33" s="3">
        <v>43188</v>
      </c>
      <c r="R33" s="1" t="s">
        <v>5</v>
      </c>
      <c r="S33" s="10">
        <v>4</v>
      </c>
      <c r="T33" s="1">
        <f t="shared" si="10"/>
        <v>5</v>
      </c>
      <c r="V33" s="3">
        <v>43320</v>
      </c>
      <c r="W33" s="1" t="s">
        <v>8</v>
      </c>
      <c r="X33" s="10">
        <v>3</v>
      </c>
      <c r="Y33" s="1">
        <f t="shared" si="11"/>
        <v>4</v>
      </c>
    </row>
    <row r="34" spans="1:25">
      <c r="A34" s="3">
        <v>42922</v>
      </c>
      <c r="B34" s="1" t="s">
        <v>8</v>
      </c>
      <c r="C34" s="10">
        <v>2.5</v>
      </c>
      <c r="D34" s="1">
        <f t="shared" si="7"/>
        <v>5</v>
      </c>
      <c r="G34" s="3">
        <v>42976</v>
      </c>
      <c r="H34" s="1" t="s">
        <v>9</v>
      </c>
      <c r="I34" s="10">
        <v>2</v>
      </c>
      <c r="J34" s="1">
        <f t="shared" si="8"/>
        <v>3</v>
      </c>
      <c r="L34" s="3">
        <v>43115</v>
      </c>
      <c r="M34" s="1" t="s">
        <v>5</v>
      </c>
      <c r="N34" s="10">
        <v>3</v>
      </c>
      <c r="O34" s="1">
        <f t="shared" si="9"/>
        <v>2</v>
      </c>
      <c r="Q34" s="3">
        <v>43189</v>
      </c>
      <c r="R34" s="1" t="s">
        <v>5</v>
      </c>
      <c r="S34" s="10">
        <v>4</v>
      </c>
      <c r="T34" s="1">
        <f t="shared" si="10"/>
        <v>6</v>
      </c>
      <c r="V34" s="3">
        <v>43321</v>
      </c>
      <c r="W34" s="1" t="s">
        <v>7</v>
      </c>
      <c r="X34" s="10">
        <v>1.5</v>
      </c>
      <c r="Y34" s="1">
        <f t="shared" si="11"/>
        <v>5</v>
      </c>
    </row>
    <row r="35" spans="1:25">
      <c r="A35" s="3">
        <v>42923</v>
      </c>
      <c r="B35" s="1" t="s">
        <v>7</v>
      </c>
      <c r="C35" s="4">
        <v>1</v>
      </c>
      <c r="D35" s="1">
        <f t="shared" si="7"/>
        <v>6</v>
      </c>
      <c r="G35" s="3">
        <v>42976</v>
      </c>
      <c r="H35" s="1" t="s">
        <v>7</v>
      </c>
      <c r="I35" s="10">
        <v>1</v>
      </c>
      <c r="J35" s="1">
        <f t="shared" si="8"/>
        <v>3</v>
      </c>
      <c r="L35" s="3">
        <v>43115</v>
      </c>
      <c r="M35" s="1" t="s">
        <v>6</v>
      </c>
      <c r="N35" s="10">
        <v>4</v>
      </c>
      <c r="O35" s="1">
        <f t="shared" si="9"/>
        <v>2</v>
      </c>
      <c r="Q35" s="3">
        <v>43192</v>
      </c>
      <c r="R35" s="1" t="s">
        <v>7</v>
      </c>
      <c r="S35" s="10">
        <v>1</v>
      </c>
      <c r="T35" s="1">
        <f t="shared" si="10"/>
        <v>2</v>
      </c>
      <c r="V35" s="3">
        <v>43321</v>
      </c>
      <c r="W35" s="1" t="s">
        <v>6</v>
      </c>
      <c r="X35" s="10">
        <v>1.5</v>
      </c>
      <c r="Y35" s="1">
        <f t="shared" si="11"/>
        <v>5</v>
      </c>
    </row>
    <row r="36" spans="1:25">
      <c r="A36" s="3">
        <v>42923</v>
      </c>
      <c r="B36" s="1" t="s">
        <v>8</v>
      </c>
      <c r="C36" s="10">
        <v>0.5</v>
      </c>
      <c r="D36" s="1">
        <f t="shared" si="7"/>
        <v>6</v>
      </c>
      <c r="G36" s="3">
        <v>42977</v>
      </c>
      <c r="H36" s="1" t="s">
        <v>8</v>
      </c>
      <c r="I36" s="10">
        <v>2</v>
      </c>
      <c r="J36" s="1">
        <f t="shared" si="8"/>
        <v>4</v>
      </c>
      <c r="L36" s="3">
        <v>43115</v>
      </c>
      <c r="M36" s="1" t="s">
        <v>7</v>
      </c>
      <c r="N36" s="10">
        <v>2</v>
      </c>
      <c r="O36" s="1">
        <f t="shared" si="9"/>
        <v>2</v>
      </c>
      <c r="Q36" s="3">
        <v>43192</v>
      </c>
      <c r="R36" s="1" t="s">
        <v>6</v>
      </c>
      <c r="S36" s="10">
        <v>1</v>
      </c>
      <c r="T36" s="1">
        <f t="shared" si="10"/>
        <v>2</v>
      </c>
      <c r="V36" s="3">
        <v>43322</v>
      </c>
      <c r="W36" s="1" t="s">
        <v>5</v>
      </c>
      <c r="X36" s="10">
        <v>3</v>
      </c>
      <c r="Y36" s="1">
        <f t="shared" si="11"/>
        <v>6</v>
      </c>
    </row>
    <row r="37" spans="1:25">
      <c r="A37" s="3">
        <v>42926</v>
      </c>
      <c r="B37" s="1" t="s">
        <v>8</v>
      </c>
      <c r="C37" s="10">
        <v>1.5</v>
      </c>
      <c r="D37" s="1">
        <f t="shared" si="7"/>
        <v>2</v>
      </c>
      <c r="G37" s="3">
        <v>42977</v>
      </c>
      <c r="H37" s="1" t="s">
        <v>5</v>
      </c>
      <c r="I37" s="10">
        <v>1</v>
      </c>
      <c r="J37" s="1">
        <f t="shared" si="8"/>
        <v>4</v>
      </c>
      <c r="L37" s="3">
        <v>43116</v>
      </c>
      <c r="M37" s="1" t="s">
        <v>5</v>
      </c>
      <c r="N37" s="10">
        <v>3</v>
      </c>
      <c r="O37" s="1">
        <f t="shared" si="9"/>
        <v>3</v>
      </c>
      <c r="Q37" s="3">
        <v>43192</v>
      </c>
      <c r="R37" s="1" t="s">
        <v>8</v>
      </c>
      <c r="S37" s="10">
        <v>1</v>
      </c>
      <c r="T37" s="1">
        <f t="shared" si="10"/>
        <v>2</v>
      </c>
      <c r="V37" s="3">
        <v>43323</v>
      </c>
      <c r="W37" s="1" t="s">
        <v>8</v>
      </c>
      <c r="X37" s="10">
        <v>2</v>
      </c>
      <c r="Y37" s="1">
        <f t="shared" si="11"/>
        <v>7</v>
      </c>
    </row>
    <row r="38" spans="1:25">
      <c r="A38" s="3">
        <v>42929</v>
      </c>
      <c r="B38" s="1" t="s">
        <v>9</v>
      </c>
      <c r="C38" s="4">
        <v>1</v>
      </c>
      <c r="D38" s="1">
        <f t="shared" si="7"/>
        <v>5</v>
      </c>
      <c r="G38" s="3">
        <v>42978</v>
      </c>
      <c r="H38" s="1" t="s">
        <v>8</v>
      </c>
      <c r="I38" s="10">
        <v>4.5</v>
      </c>
      <c r="J38" s="1">
        <f t="shared" si="8"/>
        <v>5</v>
      </c>
      <c r="L38" s="3">
        <v>43116</v>
      </c>
      <c r="M38" s="1" t="s">
        <v>6</v>
      </c>
      <c r="N38" s="10">
        <v>1</v>
      </c>
      <c r="O38" s="1">
        <f t="shared" si="9"/>
        <v>3</v>
      </c>
      <c r="Q38" s="3">
        <v>43193</v>
      </c>
      <c r="R38" s="1" t="s">
        <v>8</v>
      </c>
      <c r="S38" s="10">
        <v>3.5</v>
      </c>
      <c r="T38" s="1">
        <f t="shared" si="10"/>
        <v>3</v>
      </c>
      <c r="V38" s="3">
        <v>43323</v>
      </c>
      <c r="W38" s="1" t="s">
        <v>5</v>
      </c>
      <c r="X38" s="10">
        <v>4</v>
      </c>
      <c r="Y38" s="1">
        <f t="shared" si="11"/>
        <v>7</v>
      </c>
    </row>
    <row r="39" spans="1:25">
      <c r="G39" s="3">
        <v>42979</v>
      </c>
      <c r="H39" s="1" t="s">
        <v>9</v>
      </c>
      <c r="I39" s="10">
        <v>1.5</v>
      </c>
      <c r="J39" s="1">
        <f t="shared" si="8"/>
        <v>6</v>
      </c>
      <c r="L39" s="3">
        <v>43116</v>
      </c>
      <c r="M39" s="1" t="s">
        <v>7</v>
      </c>
      <c r="N39" s="10">
        <v>3</v>
      </c>
      <c r="O39" s="1">
        <f t="shared" si="9"/>
        <v>3</v>
      </c>
      <c r="Q39" s="3">
        <v>43193</v>
      </c>
      <c r="R39" s="1" t="s">
        <v>5</v>
      </c>
      <c r="S39" s="10">
        <v>2.5</v>
      </c>
      <c r="T39" s="1">
        <f t="shared" si="10"/>
        <v>3</v>
      </c>
      <c r="V39" s="3">
        <v>43323</v>
      </c>
      <c r="W39" s="1" t="s">
        <v>7</v>
      </c>
      <c r="X39" s="10">
        <v>2</v>
      </c>
      <c r="Y39" s="1">
        <f t="shared" si="11"/>
        <v>7</v>
      </c>
    </row>
    <row r="40" spans="1:25">
      <c r="C40" s="21">
        <f>SUMIF($D$9:$D$38,D40,$C$9:$C$38)</f>
        <v>11</v>
      </c>
      <c r="D40" s="1">
        <v>2</v>
      </c>
      <c r="G40" s="3">
        <v>42979</v>
      </c>
      <c r="H40" s="1" t="s">
        <v>8</v>
      </c>
      <c r="I40" s="10">
        <v>0.5</v>
      </c>
      <c r="J40" s="1">
        <f t="shared" si="8"/>
        <v>6</v>
      </c>
      <c r="L40" s="3">
        <v>43117</v>
      </c>
      <c r="M40" s="1" t="s">
        <v>6</v>
      </c>
      <c r="N40" s="10">
        <v>2.5</v>
      </c>
      <c r="O40" s="1">
        <f t="shared" si="9"/>
        <v>4</v>
      </c>
      <c r="Q40" s="3">
        <v>43193</v>
      </c>
      <c r="R40" s="1" t="s">
        <v>6</v>
      </c>
      <c r="S40" s="10">
        <v>1</v>
      </c>
      <c r="T40" s="1">
        <f t="shared" si="10"/>
        <v>3</v>
      </c>
      <c r="V40" s="3">
        <v>43325</v>
      </c>
      <c r="W40" s="1" t="s">
        <v>7</v>
      </c>
      <c r="X40" s="10">
        <v>4.5</v>
      </c>
      <c r="Y40" s="1">
        <f t="shared" si="11"/>
        <v>2</v>
      </c>
    </row>
    <row r="41" spans="1:25">
      <c r="C41" s="21">
        <f t="shared" ref="C41:C45" si="12">SUMIF($D$9:$D$38,D41,$C$9:$C$38)</f>
        <v>9.5</v>
      </c>
      <c r="D41" s="1">
        <v>3</v>
      </c>
      <c r="G41" s="3">
        <v>42980</v>
      </c>
      <c r="H41" s="1" t="s">
        <v>8</v>
      </c>
      <c r="I41" s="10">
        <v>6.5</v>
      </c>
      <c r="J41" s="1">
        <f t="shared" si="8"/>
        <v>7</v>
      </c>
      <c r="L41" s="3">
        <v>43117</v>
      </c>
      <c r="M41" s="1" t="s">
        <v>7</v>
      </c>
      <c r="N41" s="10">
        <v>3.5</v>
      </c>
      <c r="O41" s="1">
        <f t="shared" si="9"/>
        <v>4</v>
      </c>
      <c r="Q41" s="3">
        <v>43194</v>
      </c>
      <c r="R41" s="1" t="s">
        <v>5</v>
      </c>
      <c r="S41" s="10">
        <v>3</v>
      </c>
      <c r="T41" s="1">
        <f t="shared" si="10"/>
        <v>4</v>
      </c>
      <c r="V41" s="3">
        <v>43325</v>
      </c>
      <c r="W41" s="1" t="s">
        <v>6</v>
      </c>
      <c r="X41" s="10">
        <v>1</v>
      </c>
      <c r="Y41" s="1">
        <f t="shared" si="11"/>
        <v>2</v>
      </c>
    </row>
    <row r="42" spans="1:25">
      <c r="C42" s="21">
        <f t="shared" si="12"/>
        <v>4.5</v>
      </c>
      <c r="D42" s="1">
        <v>4</v>
      </c>
      <c r="G42" s="3">
        <v>42982</v>
      </c>
      <c r="H42" s="1" t="s">
        <v>9</v>
      </c>
      <c r="I42" s="10">
        <v>2.5</v>
      </c>
      <c r="J42" s="1">
        <f t="shared" si="8"/>
        <v>2</v>
      </c>
      <c r="L42" s="3">
        <v>43118</v>
      </c>
      <c r="M42" s="1" t="s">
        <v>7</v>
      </c>
      <c r="N42" s="10">
        <v>3</v>
      </c>
      <c r="O42" s="1">
        <f t="shared" si="9"/>
        <v>5</v>
      </c>
      <c r="Q42" s="3">
        <v>43195</v>
      </c>
      <c r="R42" s="1" t="s">
        <v>6</v>
      </c>
      <c r="S42" s="10">
        <v>2</v>
      </c>
      <c r="T42" s="1">
        <f t="shared" si="10"/>
        <v>5</v>
      </c>
      <c r="V42" s="3">
        <v>43325</v>
      </c>
      <c r="W42" s="1" t="s">
        <v>5</v>
      </c>
      <c r="X42" s="10">
        <v>0.5</v>
      </c>
      <c r="Y42" s="1">
        <f t="shared" si="11"/>
        <v>2</v>
      </c>
    </row>
    <row r="43" spans="1:25">
      <c r="C43" s="21">
        <f t="shared" si="12"/>
        <v>8.5</v>
      </c>
      <c r="D43" s="1">
        <v>5</v>
      </c>
      <c r="G43" s="3">
        <v>42983</v>
      </c>
      <c r="H43" s="1" t="s">
        <v>9</v>
      </c>
      <c r="I43" s="10">
        <v>2.5</v>
      </c>
      <c r="J43" s="1">
        <f t="shared" si="8"/>
        <v>3</v>
      </c>
      <c r="L43" s="3">
        <v>43118</v>
      </c>
      <c r="M43" s="1" t="s">
        <v>5</v>
      </c>
      <c r="N43" s="10">
        <v>3</v>
      </c>
      <c r="O43" s="1">
        <f t="shared" si="9"/>
        <v>5</v>
      </c>
      <c r="Q43" s="3">
        <v>43195</v>
      </c>
      <c r="R43" s="1" t="s">
        <v>7</v>
      </c>
      <c r="S43" s="10">
        <v>2</v>
      </c>
      <c r="T43" s="1">
        <f t="shared" si="10"/>
        <v>5</v>
      </c>
      <c r="V43" s="3">
        <v>43325</v>
      </c>
      <c r="W43" s="1" t="s">
        <v>8</v>
      </c>
      <c r="X43" s="10">
        <v>1</v>
      </c>
      <c r="Y43" s="1">
        <f t="shared" si="11"/>
        <v>2</v>
      </c>
    </row>
    <row r="44" spans="1:25">
      <c r="C44" s="21">
        <f t="shared" si="12"/>
        <v>4</v>
      </c>
      <c r="D44" s="1">
        <v>6</v>
      </c>
      <c r="G44" s="3">
        <v>42983</v>
      </c>
      <c r="H44" s="1" t="s">
        <v>7</v>
      </c>
      <c r="I44" s="10">
        <v>2</v>
      </c>
      <c r="J44" s="1">
        <f t="shared" si="8"/>
        <v>3</v>
      </c>
      <c r="L44" s="3">
        <v>43118</v>
      </c>
      <c r="M44" s="1" t="s">
        <v>6</v>
      </c>
      <c r="N44" s="10">
        <v>2</v>
      </c>
      <c r="O44" s="1">
        <f t="shared" si="9"/>
        <v>5</v>
      </c>
      <c r="Q44" s="3">
        <v>43195</v>
      </c>
      <c r="R44" s="1" t="s">
        <v>5</v>
      </c>
      <c r="S44" s="10">
        <v>1</v>
      </c>
      <c r="T44" s="1">
        <f t="shared" si="10"/>
        <v>5</v>
      </c>
      <c r="V44" s="3">
        <v>43326</v>
      </c>
      <c r="W44" s="1" t="s">
        <v>5</v>
      </c>
      <c r="X44" s="10">
        <v>4.5</v>
      </c>
      <c r="Y44" s="1">
        <f t="shared" si="11"/>
        <v>3</v>
      </c>
    </row>
    <row r="45" spans="1:25">
      <c r="C45" s="21">
        <f t="shared" si="12"/>
        <v>6</v>
      </c>
      <c r="D45" s="1">
        <v>7</v>
      </c>
      <c r="G45" s="3">
        <v>42983</v>
      </c>
      <c r="H45" s="1" t="s">
        <v>8</v>
      </c>
      <c r="I45" s="10">
        <v>3.5</v>
      </c>
      <c r="J45" s="1">
        <f t="shared" si="8"/>
        <v>3</v>
      </c>
      <c r="L45" s="3">
        <v>43119</v>
      </c>
      <c r="M45" s="1" t="s">
        <v>7</v>
      </c>
      <c r="N45" s="10">
        <v>3</v>
      </c>
      <c r="O45" s="1">
        <f t="shared" si="9"/>
        <v>6</v>
      </c>
      <c r="Q45" s="3">
        <v>43196</v>
      </c>
      <c r="R45" s="1" t="s">
        <v>5</v>
      </c>
      <c r="S45" s="10">
        <v>1</v>
      </c>
      <c r="T45" s="1">
        <f t="shared" si="10"/>
        <v>6</v>
      </c>
      <c r="V45" s="3">
        <v>43326</v>
      </c>
      <c r="W45" s="1" t="s">
        <v>6</v>
      </c>
      <c r="X45" s="10">
        <v>0.5</v>
      </c>
      <c r="Y45" s="1">
        <f t="shared" si="11"/>
        <v>3</v>
      </c>
    </row>
    <row r="46" spans="1:25">
      <c r="G46" s="3">
        <v>42984</v>
      </c>
      <c r="H46" s="1" t="s">
        <v>9</v>
      </c>
      <c r="I46" s="10">
        <v>1.5</v>
      </c>
      <c r="J46" s="1">
        <f t="shared" si="8"/>
        <v>4</v>
      </c>
      <c r="L46" s="3">
        <v>43119</v>
      </c>
      <c r="M46" s="1" t="s">
        <v>5</v>
      </c>
      <c r="N46" s="10">
        <v>2</v>
      </c>
      <c r="O46" s="1">
        <f t="shared" si="9"/>
        <v>6</v>
      </c>
      <c r="Q46" s="3">
        <v>43196</v>
      </c>
      <c r="R46" s="1" t="s">
        <v>7</v>
      </c>
      <c r="S46" s="10">
        <v>2.5</v>
      </c>
      <c r="T46" s="1">
        <f t="shared" si="10"/>
        <v>6</v>
      </c>
      <c r="V46" s="3">
        <v>43327</v>
      </c>
      <c r="W46" s="1" t="s">
        <v>5</v>
      </c>
      <c r="X46" s="10">
        <v>5.5</v>
      </c>
      <c r="Y46" s="1">
        <f t="shared" si="11"/>
        <v>4</v>
      </c>
    </row>
    <row r="47" spans="1:25">
      <c r="G47" s="3">
        <v>42986</v>
      </c>
      <c r="H47" s="1" t="s">
        <v>8</v>
      </c>
      <c r="I47" s="10">
        <v>1.5</v>
      </c>
      <c r="J47" s="1">
        <f t="shared" si="8"/>
        <v>6</v>
      </c>
      <c r="L47" s="3">
        <v>43119</v>
      </c>
      <c r="M47" s="1" t="s">
        <v>9</v>
      </c>
      <c r="N47" s="10">
        <v>1</v>
      </c>
      <c r="O47" s="1">
        <f t="shared" si="9"/>
        <v>6</v>
      </c>
      <c r="Q47" s="3">
        <v>43196</v>
      </c>
      <c r="R47" s="1" t="s">
        <v>6</v>
      </c>
      <c r="S47" s="10">
        <v>2.5</v>
      </c>
      <c r="T47" s="1">
        <f t="shared" si="10"/>
        <v>6</v>
      </c>
      <c r="V47" s="3">
        <v>43327</v>
      </c>
      <c r="W47" s="1" t="s">
        <v>6</v>
      </c>
      <c r="X47" s="10">
        <v>2</v>
      </c>
      <c r="Y47" s="1">
        <f t="shared" si="11"/>
        <v>4</v>
      </c>
    </row>
    <row r="48" spans="1:25">
      <c r="G48" s="3">
        <v>42986</v>
      </c>
      <c r="H48" s="1" t="s">
        <v>9</v>
      </c>
      <c r="I48" s="10">
        <v>2</v>
      </c>
      <c r="J48" s="1">
        <f t="shared" si="8"/>
        <v>6</v>
      </c>
      <c r="L48" s="3">
        <v>43119</v>
      </c>
      <c r="M48" s="1" t="s">
        <v>6</v>
      </c>
      <c r="N48" s="10">
        <v>1.5</v>
      </c>
      <c r="O48" s="1">
        <f t="shared" si="9"/>
        <v>6</v>
      </c>
      <c r="Q48" s="3">
        <v>43197</v>
      </c>
      <c r="R48" s="1" t="s">
        <v>6</v>
      </c>
      <c r="S48" s="10">
        <v>2.5</v>
      </c>
      <c r="T48" s="1">
        <f t="shared" si="10"/>
        <v>7</v>
      </c>
      <c r="V48" s="3">
        <v>43328</v>
      </c>
      <c r="W48" s="1" t="s">
        <v>8</v>
      </c>
      <c r="X48" s="10">
        <v>2.5</v>
      </c>
      <c r="Y48" s="1">
        <f t="shared" si="11"/>
        <v>5</v>
      </c>
    </row>
    <row r="49" spans="7:25">
      <c r="G49" s="3">
        <v>42987</v>
      </c>
      <c r="H49" s="1" t="s">
        <v>9</v>
      </c>
      <c r="I49" s="10">
        <v>1.5</v>
      </c>
      <c r="J49" s="1">
        <f t="shared" si="8"/>
        <v>7</v>
      </c>
      <c r="L49" s="3">
        <v>43120</v>
      </c>
      <c r="M49" s="1" t="s">
        <v>6</v>
      </c>
      <c r="N49" s="10">
        <v>4</v>
      </c>
      <c r="O49" s="1">
        <f t="shared" si="9"/>
        <v>7</v>
      </c>
      <c r="Q49" s="3">
        <v>43197</v>
      </c>
      <c r="R49" s="1" t="s">
        <v>9</v>
      </c>
      <c r="S49" s="10">
        <v>2.5</v>
      </c>
      <c r="T49" s="1">
        <f t="shared" si="10"/>
        <v>7</v>
      </c>
      <c r="V49" s="3">
        <v>43328</v>
      </c>
      <c r="W49" s="1" t="s">
        <v>6</v>
      </c>
      <c r="X49" s="10">
        <v>2.5</v>
      </c>
      <c r="Y49" s="1">
        <f t="shared" si="11"/>
        <v>5</v>
      </c>
    </row>
    <row r="50" spans="7:25">
      <c r="G50" s="3">
        <v>42989</v>
      </c>
      <c r="H50" s="1" t="s">
        <v>9</v>
      </c>
      <c r="I50" s="10">
        <v>0.5</v>
      </c>
      <c r="J50" s="1">
        <f t="shared" si="8"/>
        <v>2</v>
      </c>
      <c r="L50" s="3">
        <v>43120</v>
      </c>
      <c r="M50" s="1" t="s">
        <v>9</v>
      </c>
      <c r="N50" s="10">
        <v>1</v>
      </c>
      <c r="O50" s="1">
        <f t="shared" si="9"/>
        <v>7</v>
      </c>
      <c r="Q50" s="3">
        <v>43199</v>
      </c>
      <c r="R50" s="1" t="s">
        <v>7</v>
      </c>
      <c r="S50" s="10">
        <v>1</v>
      </c>
      <c r="T50" s="1">
        <f t="shared" si="10"/>
        <v>2</v>
      </c>
      <c r="V50" s="3">
        <v>43328</v>
      </c>
      <c r="W50" s="1" t="s">
        <v>5</v>
      </c>
      <c r="X50" s="10">
        <v>2.5</v>
      </c>
      <c r="Y50" s="1">
        <f t="shared" si="11"/>
        <v>5</v>
      </c>
    </row>
    <row r="51" spans="7:25">
      <c r="G51" s="3">
        <v>42989</v>
      </c>
      <c r="H51" s="1" t="s">
        <v>8</v>
      </c>
      <c r="I51" s="10">
        <v>2.5</v>
      </c>
      <c r="J51" s="1">
        <f t="shared" si="8"/>
        <v>2</v>
      </c>
      <c r="L51" s="3">
        <v>43120</v>
      </c>
      <c r="M51" s="1" t="s">
        <v>7</v>
      </c>
      <c r="N51" s="10">
        <v>2</v>
      </c>
      <c r="O51" s="1">
        <f t="shared" si="9"/>
        <v>7</v>
      </c>
      <c r="Q51" s="3">
        <v>43199</v>
      </c>
      <c r="R51" s="1" t="s">
        <v>8</v>
      </c>
      <c r="S51" s="10">
        <v>1</v>
      </c>
      <c r="T51" s="1">
        <f t="shared" si="10"/>
        <v>2</v>
      </c>
      <c r="V51" s="3">
        <v>43332</v>
      </c>
      <c r="W51" s="1" t="s">
        <v>6</v>
      </c>
      <c r="X51" s="10">
        <v>2</v>
      </c>
      <c r="Y51" s="1">
        <f t="shared" si="11"/>
        <v>2</v>
      </c>
    </row>
    <row r="52" spans="7:25">
      <c r="G52" s="3">
        <v>42990</v>
      </c>
      <c r="H52" s="1" t="s">
        <v>8</v>
      </c>
      <c r="I52" s="10">
        <v>5.5</v>
      </c>
      <c r="J52" s="1">
        <f t="shared" si="8"/>
        <v>3</v>
      </c>
      <c r="L52" s="3">
        <v>43120</v>
      </c>
      <c r="M52" s="1" t="s">
        <v>5</v>
      </c>
      <c r="N52" s="10">
        <v>1</v>
      </c>
      <c r="O52" s="1">
        <f t="shared" si="9"/>
        <v>7</v>
      </c>
      <c r="Q52" s="3">
        <v>43200</v>
      </c>
      <c r="R52" s="1" t="s">
        <v>8</v>
      </c>
      <c r="S52" s="10">
        <v>3</v>
      </c>
      <c r="T52" s="1">
        <f t="shared" si="10"/>
        <v>3</v>
      </c>
      <c r="V52" s="3">
        <v>43332</v>
      </c>
      <c r="W52" s="1" t="s">
        <v>8</v>
      </c>
      <c r="X52" s="10">
        <v>0.5</v>
      </c>
      <c r="Y52" s="1">
        <f t="shared" si="11"/>
        <v>2</v>
      </c>
    </row>
    <row r="53" spans="7:25">
      <c r="G53" s="3">
        <v>42990</v>
      </c>
      <c r="H53" s="1" t="s">
        <v>7</v>
      </c>
      <c r="I53" s="10">
        <v>0.5</v>
      </c>
      <c r="J53" s="1">
        <f t="shared" si="8"/>
        <v>3</v>
      </c>
      <c r="L53" s="3">
        <v>43129</v>
      </c>
      <c r="M53" s="1" t="s">
        <v>7</v>
      </c>
      <c r="N53" s="10">
        <v>3</v>
      </c>
      <c r="O53" s="1">
        <f t="shared" si="9"/>
        <v>2</v>
      </c>
      <c r="Q53" s="3">
        <v>43200</v>
      </c>
      <c r="R53" s="1" t="s">
        <v>6</v>
      </c>
      <c r="S53" s="10">
        <v>1</v>
      </c>
      <c r="T53" s="1">
        <f t="shared" si="10"/>
        <v>3</v>
      </c>
      <c r="V53" s="3">
        <v>43332</v>
      </c>
      <c r="W53" s="1" t="s">
        <v>5</v>
      </c>
      <c r="X53" s="10">
        <v>0.5</v>
      </c>
      <c r="Y53" s="1">
        <f t="shared" si="11"/>
        <v>2</v>
      </c>
    </row>
    <row r="54" spans="7:25">
      <c r="G54" s="3">
        <v>42990</v>
      </c>
      <c r="H54" s="1" t="s">
        <v>9</v>
      </c>
      <c r="I54" s="10">
        <v>0.5</v>
      </c>
      <c r="J54" s="1">
        <f t="shared" si="8"/>
        <v>3</v>
      </c>
      <c r="L54" s="3">
        <v>43129</v>
      </c>
      <c r="M54" s="1" t="s">
        <v>5</v>
      </c>
      <c r="N54" s="10">
        <v>3</v>
      </c>
      <c r="O54" s="1">
        <f t="shared" si="9"/>
        <v>2</v>
      </c>
      <c r="Q54" s="3">
        <v>43201</v>
      </c>
      <c r="R54" s="1" t="s">
        <v>5</v>
      </c>
      <c r="S54" s="10">
        <v>3</v>
      </c>
      <c r="T54" s="1">
        <f t="shared" si="10"/>
        <v>4</v>
      </c>
      <c r="V54" s="3">
        <v>43333</v>
      </c>
      <c r="W54" s="1" t="s">
        <v>5</v>
      </c>
      <c r="X54" s="10">
        <v>2.5</v>
      </c>
      <c r="Y54" s="1">
        <f t="shared" si="11"/>
        <v>3</v>
      </c>
    </row>
    <row r="55" spans="7:25">
      <c r="G55" s="3">
        <v>42991</v>
      </c>
      <c r="H55" s="1" t="s">
        <v>9</v>
      </c>
      <c r="I55" s="10">
        <v>2.5</v>
      </c>
      <c r="J55" s="1">
        <f t="shared" si="8"/>
        <v>4</v>
      </c>
      <c r="L55" s="3">
        <v>43129</v>
      </c>
      <c r="M55" s="1" t="s">
        <v>6</v>
      </c>
      <c r="N55" s="10">
        <v>2</v>
      </c>
      <c r="O55" s="1">
        <f t="shared" si="9"/>
        <v>2</v>
      </c>
      <c r="Q55" s="3">
        <v>43202</v>
      </c>
      <c r="R55" s="1" t="s">
        <v>8</v>
      </c>
      <c r="S55" s="10">
        <v>5</v>
      </c>
      <c r="T55" s="1">
        <f t="shared" si="10"/>
        <v>5</v>
      </c>
      <c r="V55" s="3">
        <v>43333</v>
      </c>
      <c r="W55" s="1" t="s">
        <v>8</v>
      </c>
      <c r="X55" s="10">
        <v>2.5</v>
      </c>
      <c r="Y55" s="1">
        <f t="shared" si="11"/>
        <v>3</v>
      </c>
    </row>
    <row r="56" spans="7:25">
      <c r="G56" s="3">
        <v>42991</v>
      </c>
      <c r="H56" s="1" t="s">
        <v>8</v>
      </c>
      <c r="I56" s="10">
        <v>3</v>
      </c>
      <c r="J56" s="1">
        <f t="shared" si="8"/>
        <v>4</v>
      </c>
      <c r="L56" s="3">
        <v>43130</v>
      </c>
      <c r="M56" s="1" t="s">
        <v>7</v>
      </c>
      <c r="N56" s="10">
        <v>3</v>
      </c>
      <c r="O56" s="1">
        <f t="shared" si="9"/>
        <v>3</v>
      </c>
      <c r="Q56" s="3">
        <v>43202</v>
      </c>
      <c r="R56" s="1" t="s">
        <v>5</v>
      </c>
      <c r="S56" s="10">
        <v>1</v>
      </c>
      <c r="T56" s="1">
        <f t="shared" si="10"/>
        <v>5</v>
      </c>
      <c r="V56" s="3">
        <v>43334</v>
      </c>
      <c r="W56" s="1" t="s">
        <v>5</v>
      </c>
      <c r="X56" s="10">
        <v>5</v>
      </c>
      <c r="Y56" s="1">
        <f t="shared" si="11"/>
        <v>4</v>
      </c>
    </row>
    <row r="57" spans="7:25">
      <c r="G57" s="3">
        <v>42992</v>
      </c>
      <c r="H57" s="1" t="s">
        <v>9</v>
      </c>
      <c r="I57" s="10">
        <v>2</v>
      </c>
      <c r="J57" s="1">
        <f t="shared" si="8"/>
        <v>5</v>
      </c>
      <c r="L57" s="3">
        <v>43130</v>
      </c>
      <c r="M57" s="1" t="s">
        <v>5</v>
      </c>
      <c r="N57" s="10">
        <v>2</v>
      </c>
      <c r="O57" s="1">
        <f t="shared" si="9"/>
        <v>3</v>
      </c>
      <c r="Q57" s="3">
        <v>43202</v>
      </c>
      <c r="R57" s="1" t="s">
        <v>7</v>
      </c>
      <c r="S57" s="10">
        <v>1.5</v>
      </c>
      <c r="T57" s="1">
        <f t="shared" si="10"/>
        <v>5</v>
      </c>
      <c r="V57" s="3">
        <v>43334</v>
      </c>
      <c r="W57" s="1" t="s">
        <v>8</v>
      </c>
      <c r="X57" s="10">
        <v>1</v>
      </c>
      <c r="Y57" s="1">
        <f t="shared" si="11"/>
        <v>4</v>
      </c>
    </row>
    <row r="58" spans="7:25">
      <c r="G58" s="3">
        <v>42992</v>
      </c>
      <c r="H58" s="1" t="s">
        <v>7</v>
      </c>
      <c r="I58" s="10">
        <v>0.5</v>
      </c>
      <c r="J58" s="1">
        <f t="shared" si="8"/>
        <v>5</v>
      </c>
      <c r="L58" s="3">
        <v>43130</v>
      </c>
      <c r="M58" s="1" t="s">
        <v>6</v>
      </c>
      <c r="N58" s="10">
        <v>2</v>
      </c>
      <c r="O58" s="1">
        <f t="shared" si="9"/>
        <v>3</v>
      </c>
      <c r="Q58" s="3">
        <v>43202</v>
      </c>
      <c r="R58" s="1" t="s">
        <v>6</v>
      </c>
      <c r="S58" s="10">
        <v>0.5</v>
      </c>
      <c r="T58" s="1">
        <f t="shared" si="10"/>
        <v>5</v>
      </c>
      <c r="V58" s="3">
        <v>43335</v>
      </c>
      <c r="W58" s="1" t="s">
        <v>8</v>
      </c>
      <c r="X58" s="10">
        <v>2.5</v>
      </c>
      <c r="Y58" s="1">
        <f t="shared" si="11"/>
        <v>5</v>
      </c>
    </row>
    <row r="59" spans="7:25">
      <c r="G59" s="3">
        <v>42993</v>
      </c>
      <c r="H59" s="1" t="s">
        <v>9</v>
      </c>
      <c r="I59" s="10">
        <v>1.5</v>
      </c>
      <c r="J59" s="1">
        <f t="shared" si="8"/>
        <v>6</v>
      </c>
      <c r="L59" s="3">
        <v>43131</v>
      </c>
      <c r="M59" s="1" t="s">
        <v>7</v>
      </c>
      <c r="N59" s="10">
        <v>1</v>
      </c>
      <c r="O59" s="1">
        <f t="shared" si="9"/>
        <v>4</v>
      </c>
      <c r="Q59" s="3">
        <v>43203</v>
      </c>
      <c r="R59" s="1" t="s">
        <v>8</v>
      </c>
      <c r="S59" s="10">
        <v>3</v>
      </c>
      <c r="T59" s="1">
        <f t="shared" si="10"/>
        <v>6</v>
      </c>
      <c r="V59" s="3">
        <v>43335</v>
      </c>
      <c r="W59" s="1" t="s">
        <v>5</v>
      </c>
      <c r="X59" s="10">
        <v>0.5</v>
      </c>
      <c r="Y59" s="1">
        <f t="shared" si="11"/>
        <v>5</v>
      </c>
    </row>
    <row r="60" spans="7:25">
      <c r="G60" s="3">
        <v>42994</v>
      </c>
      <c r="H60" s="1" t="s">
        <v>8</v>
      </c>
      <c r="I60" s="10">
        <v>4.5</v>
      </c>
      <c r="J60" s="1">
        <f t="shared" si="8"/>
        <v>7</v>
      </c>
      <c r="L60" s="3">
        <v>43131</v>
      </c>
      <c r="M60" s="1" t="s">
        <v>6</v>
      </c>
      <c r="N60" s="10">
        <v>2</v>
      </c>
      <c r="O60" s="1">
        <f t="shared" si="9"/>
        <v>4</v>
      </c>
      <c r="Q60" s="3">
        <v>43203</v>
      </c>
      <c r="R60" s="1" t="s">
        <v>5</v>
      </c>
      <c r="S60" s="10">
        <v>3.5</v>
      </c>
      <c r="T60" s="1">
        <f t="shared" si="10"/>
        <v>6</v>
      </c>
    </row>
    <row r="61" spans="7:25">
      <c r="G61" s="3">
        <v>42996</v>
      </c>
      <c r="H61" s="1" t="s">
        <v>8</v>
      </c>
      <c r="I61" s="10">
        <v>3.5</v>
      </c>
      <c r="J61" s="1">
        <f t="shared" si="8"/>
        <v>2</v>
      </c>
      <c r="L61" s="3">
        <v>43132</v>
      </c>
      <c r="M61" s="1" t="s">
        <v>7</v>
      </c>
      <c r="N61" s="10">
        <v>4</v>
      </c>
      <c r="O61" s="1">
        <f t="shared" si="9"/>
        <v>5</v>
      </c>
      <c r="Q61" s="3">
        <v>43204</v>
      </c>
      <c r="R61" s="1" t="s">
        <v>5</v>
      </c>
      <c r="S61" s="10">
        <v>4</v>
      </c>
      <c r="T61" s="1">
        <f t="shared" si="10"/>
        <v>7</v>
      </c>
    </row>
    <row r="62" spans="7:25">
      <c r="G62" s="3">
        <v>42996</v>
      </c>
      <c r="H62" s="1" t="s">
        <v>9</v>
      </c>
      <c r="I62" s="10">
        <v>1</v>
      </c>
      <c r="J62" s="1">
        <f t="shared" si="8"/>
        <v>2</v>
      </c>
      <c r="L62" s="3">
        <v>43132</v>
      </c>
      <c r="M62" s="1" t="s">
        <v>5</v>
      </c>
      <c r="N62" s="10">
        <v>4</v>
      </c>
      <c r="O62" s="1">
        <f t="shared" si="9"/>
        <v>5</v>
      </c>
      <c r="Q62" s="3">
        <v>43206</v>
      </c>
      <c r="R62" s="1" t="s">
        <v>5</v>
      </c>
      <c r="S62" s="10">
        <v>1.5</v>
      </c>
      <c r="T62" s="1">
        <f t="shared" si="10"/>
        <v>2</v>
      </c>
    </row>
    <row r="63" spans="7:25">
      <c r="G63" s="3">
        <v>42997</v>
      </c>
      <c r="H63" s="1" t="s">
        <v>9</v>
      </c>
      <c r="I63" s="10">
        <v>1</v>
      </c>
      <c r="J63" s="1">
        <f t="shared" si="8"/>
        <v>3</v>
      </c>
      <c r="L63" s="3">
        <v>43132</v>
      </c>
      <c r="M63" s="1" t="s">
        <v>6</v>
      </c>
      <c r="N63" s="10">
        <v>2</v>
      </c>
      <c r="O63" s="1">
        <f t="shared" si="9"/>
        <v>5</v>
      </c>
      <c r="Q63" s="3">
        <v>43206</v>
      </c>
      <c r="R63" s="1" t="s">
        <v>9</v>
      </c>
      <c r="S63" s="10">
        <v>1.5</v>
      </c>
      <c r="T63" s="1">
        <f t="shared" si="10"/>
        <v>2</v>
      </c>
    </row>
    <row r="64" spans="7:25">
      <c r="G64" s="3">
        <v>42998</v>
      </c>
      <c r="H64" s="1" t="s">
        <v>8</v>
      </c>
      <c r="I64" s="10">
        <v>2.5</v>
      </c>
      <c r="J64" s="1">
        <f t="shared" si="8"/>
        <v>4</v>
      </c>
      <c r="L64" s="3">
        <v>43133</v>
      </c>
      <c r="M64" s="1" t="s">
        <v>5</v>
      </c>
      <c r="N64" s="10">
        <v>6</v>
      </c>
      <c r="O64" s="1">
        <f t="shared" si="9"/>
        <v>6</v>
      </c>
      <c r="Q64" s="3">
        <v>43206</v>
      </c>
      <c r="R64" s="1" t="s">
        <v>8</v>
      </c>
      <c r="S64" s="10">
        <v>1.5</v>
      </c>
      <c r="T64" s="1">
        <f t="shared" si="10"/>
        <v>2</v>
      </c>
    </row>
    <row r="65" spans="7:21">
      <c r="G65" s="3">
        <v>43000</v>
      </c>
      <c r="H65" s="1" t="s">
        <v>8</v>
      </c>
      <c r="I65" s="10">
        <v>2.5</v>
      </c>
      <c r="J65" s="1">
        <f t="shared" si="8"/>
        <v>6</v>
      </c>
      <c r="L65" s="3">
        <v>43133</v>
      </c>
      <c r="M65" s="1" t="s">
        <v>7</v>
      </c>
      <c r="N65" s="10">
        <v>1</v>
      </c>
      <c r="O65" s="1">
        <f t="shared" si="9"/>
        <v>6</v>
      </c>
      <c r="Q65" s="3">
        <v>43207</v>
      </c>
      <c r="R65" s="1" t="s">
        <v>8</v>
      </c>
      <c r="S65" s="10">
        <v>4</v>
      </c>
      <c r="T65" s="1">
        <f t="shared" si="10"/>
        <v>3</v>
      </c>
    </row>
    <row r="66" spans="7:21">
      <c r="G66" s="3">
        <v>43001</v>
      </c>
      <c r="H66" s="1" t="s">
        <v>8</v>
      </c>
      <c r="I66" s="10">
        <v>1</v>
      </c>
      <c r="J66" s="1">
        <f t="shared" si="8"/>
        <v>7</v>
      </c>
      <c r="L66" s="3">
        <v>43133</v>
      </c>
      <c r="M66" s="1" t="s">
        <v>6</v>
      </c>
      <c r="N66" s="10">
        <v>1</v>
      </c>
      <c r="O66" s="1">
        <f t="shared" si="9"/>
        <v>6</v>
      </c>
      <c r="Q66" s="3">
        <v>43208</v>
      </c>
      <c r="R66" s="1" t="s">
        <v>8</v>
      </c>
      <c r="S66" s="10">
        <v>2</v>
      </c>
      <c r="T66" s="1">
        <f t="shared" si="10"/>
        <v>4</v>
      </c>
    </row>
    <row r="67" spans="7:21">
      <c r="G67" s="3">
        <v>43003</v>
      </c>
      <c r="H67" s="1" t="s">
        <v>8</v>
      </c>
      <c r="I67" s="10">
        <v>2</v>
      </c>
      <c r="J67" s="1">
        <f t="shared" si="8"/>
        <v>2</v>
      </c>
      <c r="L67" s="3">
        <v>43134</v>
      </c>
      <c r="M67" s="1" t="s">
        <v>9</v>
      </c>
      <c r="N67" s="10">
        <v>1</v>
      </c>
      <c r="O67" s="1">
        <f t="shared" si="9"/>
        <v>7</v>
      </c>
      <c r="Q67" s="3">
        <v>43208</v>
      </c>
      <c r="R67" s="1" t="s">
        <v>9</v>
      </c>
      <c r="S67" s="10">
        <v>1.5</v>
      </c>
      <c r="T67" s="1">
        <f t="shared" si="10"/>
        <v>4</v>
      </c>
    </row>
    <row r="68" spans="7:21">
      <c r="G68" s="3">
        <v>43004</v>
      </c>
      <c r="H68" s="1" t="s">
        <v>9</v>
      </c>
      <c r="I68" s="10">
        <v>2</v>
      </c>
      <c r="J68" s="1">
        <f t="shared" si="8"/>
        <v>3</v>
      </c>
      <c r="L68" s="3">
        <v>43137</v>
      </c>
      <c r="M68" s="1" t="s">
        <v>5</v>
      </c>
      <c r="N68" s="10">
        <v>0.5</v>
      </c>
      <c r="O68" s="1">
        <f t="shared" si="9"/>
        <v>3</v>
      </c>
      <c r="Q68" s="3">
        <v>43209</v>
      </c>
      <c r="R68" s="1" t="s">
        <v>8</v>
      </c>
      <c r="S68" s="10">
        <v>3.5</v>
      </c>
      <c r="T68" s="1">
        <f t="shared" si="10"/>
        <v>5</v>
      </c>
    </row>
    <row r="69" spans="7:21">
      <c r="G69" s="3">
        <v>43005</v>
      </c>
      <c r="H69" s="1" t="s">
        <v>9</v>
      </c>
      <c r="I69" s="10">
        <v>3</v>
      </c>
      <c r="J69" s="1">
        <f t="shared" si="8"/>
        <v>4</v>
      </c>
      <c r="L69" s="3">
        <v>43150</v>
      </c>
      <c r="M69" s="1" t="s">
        <v>5</v>
      </c>
      <c r="N69" s="10">
        <v>2</v>
      </c>
      <c r="O69" s="1">
        <f t="shared" si="9"/>
        <v>2</v>
      </c>
      <c r="Q69" s="3">
        <v>43209</v>
      </c>
      <c r="R69" s="1" t="s">
        <v>9</v>
      </c>
      <c r="S69" s="10">
        <v>2.5</v>
      </c>
      <c r="T69" s="1">
        <f t="shared" si="10"/>
        <v>5</v>
      </c>
    </row>
    <row r="70" spans="7:21">
      <c r="G70" s="3">
        <v>43006</v>
      </c>
      <c r="H70" s="1" t="s">
        <v>9</v>
      </c>
      <c r="I70" s="10">
        <v>2.5</v>
      </c>
      <c r="J70" s="1">
        <f t="shared" si="8"/>
        <v>5</v>
      </c>
      <c r="L70" s="3">
        <v>43150</v>
      </c>
      <c r="M70" s="1" t="s">
        <v>7</v>
      </c>
      <c r="N70" s="10">
        <v>1</v>
      </c>
      <c r="O70" s="1">
        <f t="shared" si="9"/>
        <v>2</v>
      </c>
      <c r="Q70" s="3">
        <v>43210</v>
      </c>
      <c r="R70" s="1" t="s">
        <v>6</v>
      </c>
      <c r="S70" s="10">
        <v>1.5</v>
      </c>
      <c r="T70" s="1">
        <f t="shared" si="10"/>
        <v>6</v>
      </c>
    </row>
    <row r="71" spans="7:21">
      <c r="G71" s="3">
        <v>43011</v>
      </c>
      <c r="H71" s="1" t="s">
        <v>9</v>
      </c>
      <c r="I71" s="10">
        <v>0.5</v>
      </c>
      <c r="J71" s="1">
        <f t="shared" si="8"/>
        <v>3</v>
      </c>
      <c r="L71" s="3">
        <v>43150</v>
      </c>
      <c r="M71" s="1" t="s">
        <v>6</v>
      </c>
      <c r="N71" s="10">
        <v>1</v>
      </c>
      <c r="O71" s="1">
        <f t="shared" si="9"/>
        <v>2</v>
      </c>
      <c r="Q71" s="3">
        <v>43210</v>
      </c>
      <c r="R71" s="1" t="s">
        <v>8</v>
      </c>
      <c r="S71" s="10">
        <v>4.5</v>
      </c>
      <c r="T71" s="1">
        <f t="shared" si="10"/>
        <v>6</v>
      </c>
    </row>
    <row r="72" spans="7:21">
      <c r="G72" s="3">
        <v>43012</v>
      </c>
      <c r="H72" s="1" t="s">
        <v>9</v>
      </c>
      <c r="I72" s="10">
        <v>2</v>
      </c>
      <c r="J72" s="1">
        <f t="shared" si="8"/>
        <v>4</v>
      </c>
      <c r="L72" s="3">
        <v>43151</v>
      </c>
      <c r="M72" s="1" t="s">
        <v>7</v>
      </c>
      <c r="N72" s="10">
        <v>2</v>
      </c>
      <c r="O72" s="1">
        <f t="shared" si="9"/>
        <v>3</v>
      </c>
      <c r="Q72" s="3">
        <v>43211</v>
      </c>
      <c r="R72" s="1" t="s">
        <v>8</v>
      </c>
      <c r="S72" s="10">
        <v>2</v>
      </c>
      <c r="T72" s="1">
        <f t="shared" si="10"/>
        <v>7</v>
      </c>
    </row>
    <row r="73" spans="7:21">
      <c r="G73" s="3">
        <v>43013</v>
      </c>
      <c r="H73" s="1" t="s">
        <v>9</v>
      </c>
      <c r="I73" s="10">
        <v>1.5</v>
      </c>
      <c r="J73" s="1">
        <f t="shared" si="8"/>
        <v>5</v>
      </c>
      <c r="L73" s="3">
        <v>43151</v>
      </c>
      <c r="M73" s="1" t="s">
        <v>5</v>
      </c>
      <c r="N73" s="10">
        <v>4</v>
      </c>
      <c r="O73" s="1">
        <f t="shared" si="9"/>
        <v>3</v>
      </c>
      <c r="Q73" s="3">
        <v>43214</v>
      </c>
      <c r="R73" s="1" t="s">
        <v>8</v>
      </c>
      <c r="S73" s="10">
        <v>0.5</v>
      </c>
      <c r="T73" s="1">
        <f t="shared" si="10"/>
        <v>3</v>
      </c>
    </row>
    <row r="74" spans="7:21">
      <c r="G74" s="3">
        <v>43014</v>
      </c>
      <c r="H74" s="1" t="s">
        <v>9</v>
      </c>
      <c r="I74" s="10">
        <v>2</v>
      </c>
      <c r="J74" s="1">
        <f t="shared" ref="J74:J116" si="13">WEEKDAY(G74)</f>
        <v>6</v>
      </c>
      <c r="L74" s="3">
        <v>43151</v>
      </c>
      <c r="M74" s="1" t="s">
        <v>6</v>
      </c>
      <c r="N74" s="10">
        <v>2</v>
      </c>
      <c r="O74" s="1">
        <f t="shared" ref="O74:O127" si="14">WEEKDAY(L74,1)</f>
        <v>3</v>
      </c>
      <c r="Q74" s="3">
        <v>43214</v>
      </c>
      <c r="R74" s="1" t="s">
        <v>7</v>
      </c>
      <c r="S74" s="10">
        <v>3</v>
      </c>
      <c r="T74" s="1">
        <f t="shared" ref="T74:T137" si="15">WEEKDAY(Q74)</f>
        <v>3</v>
      </c>
    </row>
    <row r="75" spans="7:21">
      <c r="G75" s="3">
        <v>43015</v>
      </c>
      <c r="H75" s="1" t="s">
        <v>9</v>
      </c>
      <c r="I75" s="10">
        <v>1</v>
      </c>
      <c r="J75" s="1">
        <f t="shared" si="13"/>
        <v>7</v>
      </c>
      <c r="L75" s="3">
        <v>43152</v>
      </c>
      <c r="M75" s="1" t="s">
        <v>6</v>
      </c>
      <c r="N75" s="10">
        <v>2</v>
      </c>
      <c r="O75" s="1">
        <f t="shared" si="14"/>
        <v>4</v>
      </c>
      <c r="Q75" s="3">
        <v>43214</v>
      </c>
      <c r="R75" s="1" t="s">
        <v>6</v>
      </c>
      <c r="S75" s="10">
        <v>1</v>
      </c>
      <c r="T75" s="1">
        <f t="shared" si="15"/>
        <v>3</v>
      </c>
    </row>
    <row r="76" spans="7:21">
      <c r="G76" s="3">
        <v>43017</v>
      </c>
      <c r="H76" s="1" t="s">
        <v>9</v>
      </c>
      <c r="I76" s="10">
        <v>0.5</v>
      </c>
      <c r="J76" s="1">
        <f t="shared" si="13"/>
        <v>2</v>
      </c>
      <c r="L76" s="3">
        <v>43152</v>
      </c>
      <c r="M76" s="1" t="s">
        <v>5</v>
      </c>
      <c r="N76" s="10">
        <v>2</v>
      </c>
      <c r="O76" s="1">
        <f t="shared" si="14"/>
        <v>4</v>
      </c>
      <c r="Q76" s="3">
        <v>43214</v>
      </c>
      <c r="R76" s="1" t="s">
        <v>9</v>
      </c>
      <c r="S76" s="10">
        <v>3.5</v>
      </c>
      <c r="T76" s="1">
        <f t="shared" si="15"/>
        <v>3</v>
      </c>
    </row>
    <row r="77" spans="7:21">
      <c r="G77" s="3">
        <v>43019</v>
      </c>
      <c r="H77" s="1" t="s">
        <v>8</v>
      </c>
      <c r="I77" s="10">
        <v>1</v>
      </c>
      <c r="J77" s="1">
        <f t="shared" si="13"/>
        <v>4</v>
      </c>
      <c r="L77" s="3">
        <v>43152</v>
      </c>
      <c r="M77" s="1" t="s">
        <v>7</v>
      </c>
      <c r="N77" s="10">
        <v>2</v>
      </c>
      <c r="O77" s="1">
        <f t="shared" si="14"/>
        <v>4</v>
      </c>
      <c r="Q77" s="3">
        <v>43215</v>
      </c>
      <c r="R77" s="1" t="s">
        <v>5</v>
      </c>
      <c r="S77" s="10">
        <v>2</v>
      </c>
      <c r="T77" s="1">
        <f t="shared" si="15"/>
        <v>4</v>
      </c>
    </row>
    <row r="78" spans="7:21">
      <c r="G78" s="3">
        <v>43026</v>
      </c>
      <c r="H78" s="1" t="s">
        <v>8</v>
      </c>
      <c r="I78" s="10">
        <v>1</v>
      </c>
      <c r="J78" s="1">
        <f t="shared" si="13"/>
        <v>4</v>
      </c>
      <c r="L78" s="3">
        <v>43153</v>
      </c>
      <c r="M78" s="1" t="s">
        <v>7</v>
      </c>
      <c r="N78" s="10">
        <v>1</v>
      </c>
      <c r="O78" s="1">
        <f t="shared" si="14"/>
        <v>5</v>
      </c>
      <c r="Q78" s="3">
        <v>43216</v>
      </c>
      <c r="R78" s="1" t="s">
        <v>6</v>
      </c>
      <c r="S78" s="10">
        <v>6</v>
      </c>
      <c r="T78" s="1">
        <f t="shared" si="15"/>
        <v>5</v>
      </c>
    </row>
    <row r="79" spans="7:21">
      <c r="G79" s="3">
        <v>43034</v>
      </c>
      <c r="H79" s="1" t="s">
        <v>9</v>
      </c>
      <c r="I79" s="10">
        <v>1</v>
      </c>
      <c r="J79" s="1">
        <f t="shared" si="13"/>
        <v>5</v>
      </c>
      <c r="L79" s="3">
        <v>43153</v>
      </c>
      <c r="M79" s="1" t="s">
        <v>6</v>
      </c>
      <c r="N79" s="10">
        <v>2</v>
      </c>
      <c r="O79" s="1">
        <f t="shared" si="14"/>
        <v>5</v>
      </c>
      <c r="Q79" s="3">
        <v>43217</v>
      </c>
      <c r="R79" s="1" t="s">
        <v>6</v>
      </c>
      <c r="S79" s="10">
        <v>6.5</v>
      </c>
      <c r="T79" s="1">
        <f t="shared" si="15"/>
        <v>6</v>
      </c>
      <c r="U79" s="10"/>
    </row>
    <row r="80" spans="7:21">
      <c r="G80" s="3">
        <v>43035</v>
      </c>
      <c r="H80" s="1" t="s">
        <v>7</v>
      </c>
      <c r="I80" s="10">
        <v>1.5</v>
      </c>
      <c r="J80" s="1">
        <f t="shared" si="13"/>
        <v>6</v>
      </c>
      <c r="L80" s="3">
        <v>43153</v>
      </c>
      <c r="M80" s="1" t="s">
        <v>5</v>
      </c>
      <c r="N80" s="10">
        <v>4</v>
      </c>
      <c r="O80" s="1">
        <f t="shared" si="14"/>
        <v>5</v>
      </c>
      <c r="Q80" s="3">
        <v>43218</v>
      </c>
      <c r="R80" s="1" t="s">
        <v>6</v>
      </c>
      <c r="S80" s="10">
        <v>3</v>
      </c>
      <c r="T80" s="1">
        <f t="shared" si="15"/>
        <v>7</v>
      </c>
    </row>
    <row r="81" spans="7:20">
      <c r="G81" s="3">
        <v>43035</v>
      </c>
      <c r="H81" s="1" t="s">
        <v>9</v>
      </c>
      <c r="I81" s="10">
        <v>1</v>
      </c>
      <c r="J81" s="1">
        <f t="shared" si="13"/>
        <v>6</v>
      </c>
      <c r="L81" s="3">
        <v>43154</v>
      </c>
      <c r="M81" s="1" t="s">
        <v>7</v>
      </c>
      <c r="N81" s="10">
        <v>1</v>
      </c>
      <c r="O81" s="1">
        <f t="shared" si="14"/>
        <v>6</v>
      </c>
      <c r="Q81" s="3">
        <v>43220</v>
      </c>
      <c r="R81" s="1" t="s">
        <v>6</v>
      </c>
      <c r="S81" s="10">
        <v>2.5</v>
      </c>
      <c r="T81" s="1">
        <f t="shared" si="15"/>
        <v>2</v>
      </c>
    </row>
    <row r="82" spans="7:20">
      <c r="G82" s="3">
        <v>43036</v>
      </c>
      <c r="H82" s="1" t="s">
        <v>7</v>
      </c>
      <c r="I82" s="10">
        <v>0.5</v>
      </c>
      <c r="J82" s="1">
        <f t="shared" si="13"/>
        <v>7</v>
      </c>
      <c r="L82" s="3">
        <v>43154</v>
      </c>
      <c r="M82" s="1" t="s">
        <v>6</v>
      </c>
      <c r="N82" s="10">
        <v>1</v>
      </c>
      <c r="O82" s="1">
        <f t="shared" si="14"/>
        <v>6</v>
      </c>
      <c r="Q82" s="3">
        <v>43220</v>
      </c>
      <c r="R82" s="1" t="s">
        <v>5</v>
      </c>
      <c r="S82" s="10">
        <v>1.5</v>
      </c>
      <c r="T82" s="1">
        <f t="shared" si="15"/>
        <v>2</v>
      </c>
    </row>
    <row r="83" spans="7:20">
      <c r="G83" s="3">
        <v>43036</v>
      </c>
      <c r="H83" s="1" t="s">
        <v>9</v>
      </c>
      <c r="I83" s="10">
        <v>1</v>
      </c>
      <c r="J83" s="1">
        <f t="shared" si="13"/>
        <v>7</v>
      </c>
      <c r="L83" s="3">
        <v>43154</v>
      </c>
      <c r="M83" s="1" t="s">
        <v>5</v>
      </c>
      <c r="N83" s="10">
        <v>2</v>
      </c>
      <c r="O83" s="1">
        <f t="shared" si="14"/>
        <v>6</v>
      </c>
      <c r="Q83" s="3">
        <v>43220</v>
      </c>
      <c r="R83" s="1" t="s">
        <v>9</v>
      </c>
      <c r="S83" s="10">
        <v>3</v>
      </c>
      <c r="T83" s="1">
        <f t="shared" si="15"/>
        <v>2</v>
      </c>
    </row>
    <row r="84" spans="7:20">
      <c r="G84" s="3">
        <v>43039</v>
      </c>
      <c r="H84" s="1" t="s">
        <v>6</v>
      </c>
      <c r="I84" s="10">
        <v>2.5</v>
      </c>
      <c r="J84" s="1">
        <f t="shared" si="13"/>
        <v>3</v>
      </c>
      <c r="L84" s="3">
        <v>43157</v>
      </c>
      <c r="M84" s="1" t="s">
        <v>7</v>
      </c>
      <c r="N84" s="10">
        <v>2</v>
      </c>
      <c r="O84" s="1">
        <f t="shared" si="14"/>
        <v>2</v>
      </c>
      <c r="Q84" s="3">
        <v>43221</v>
      </c>
      <c r="R84" s="1" t="s">
        <v>7</v>
      </c>
      <c r="S84" s="10">
        <v>1</v>
      </c>
      <c r="T84" s="1">
        <f t="shared" si="15"/>
        <v>3</v>
      </c>
    </row>
    <row r="85" spans="7:20">
      <c r="G85" s="3">
        <v>43041</v>
      </c>
      <c r="H85" s="1" t="s">
        <v>6</v>
      </c>
      <c r="I85" s="10">
        <v>3</v>
      </c>
      <c r="J85" s="1">
        <f t="shared" si="13"/>
        <v>5</v>
      </c>
      <c r="L85" s="3">
        <v>43157</v>
      </c>
      <c r="M85" s="1" t="s">
        <v>8</v>
      </c>
      <c r="N85" s="10">
        <v>3</v>
      </c>
      <c r="O85" s="1">
        <f t="shared" si="14"/>
        <v>2</v>
      </c>
      <c r="Q85" s="3">
        <v>43221</v>
      </c>
      <c r="R85" s="1" t="s">
        <v>6</v>
      </c>
      <c r="S85" s="10">
        <v>2</v>
      </c>
      <c r="T85" s="1">
        <f t="shared" si="15"/>
        <v>3</v>
      </c>
    </row>
    <row r="86" spans="7:20">
      <c r="G86" s="3">
        <v>43041</v>
      </c>
      <c r="H86" s="1" t="s">
        <v>9</v>
      </c>
      <c r="I86" s="10">
        <v>1</v>
      </c>
      <c r="J86" s="1">
        <f t="shared" si="13"/>
        <v>5</v>
      </c>
      <c r="L86" s="3">
        <v>43157</v>
      </c>
      <c r="M86" s="1" t="s">
        <v>9</v>
      </c>
      <c r="N86" s="10">
        <v>2</v>
      </c>
      <c r="O86" s="1">
        <f t="shared" si="14"/>
        <v>2</v>
      </c>
      <c r="Q86" s="3">
        <v>43222</v>
      </c>
      <c r="R86" s="1" t="s">
        <v>6</v>
      </c>
      <c r="S86" s="10">
        <v>2</v>
      </c>
      <c r="T86" s="1">
        <f t="shared" si="15"/>
        <v>4</v>
      </c>
    </row>
    <row r="87" spans="7:20">
      <c r="G87" s="3">
        <v>43042</v>
      </c>
      <c r="H87" s="1" t="s">
        <v>6</v>
      </c>
      <c r="I87" s="10">
        <v>1.5</v>
      </c>
      <c r="J87" s="1">
        <f t="shared" si="13"/>
        <v>6</v>
      </c>
      <c r="L87" s="3">
        <v>43157</v>
      </c>
      <c r="M87" s="1" t="s">
        <v>6</v>
      </c>
      <c r="N87" s="10">
        <v>2</v>
      </c>
      <c r="O87" s="1">
        <f t="shared" si="14"/>
        <v>2</v>
      </c>
      <c r="Q87" s="3">
        <v>43223</v>
      </c>
      <c r="R87" s="1" t="s">
        <v>9</v>
      </c>
      <c r="S87" s="10">
        <v>2</v>
      </c>
      <c r="T87" s="1">
        <f t="shared" si="15"/>
        <v>5</v>
      </c>
    </row>
    <row r="88" spans="7:20">
      <c r="G88" s="3">
        <v>43042</v>
      </c>
      <c r="H88" s="1" t="s">
        <v>9</v>
      </c>
      <c r="I88" s="10">
        <v>2</v>
      </c>
      <c r="J88" s="1">
        <f t="shared" si="13"/>
        <v>6</v>
      </c>
      <c r="L88" s="3">
        <v>43157</v>
      </c>
      <c r="M88" s="1" t="s">
        <v>5</v>
      </c>
      <c r="N88" s="10">
        <v>1</v>
      </c>
      <c r="O88" s="1">
        <f t="shared" si="14"/>
        <v>2</v>
      </c>
      <c r="Q88" s="3">
        <v>43223</v>
      </c>
      <c r="R88" s="1" t="s">
        <v>5</v>
      </c>
      <c r="S88" s="10">
        <v>2</v>
      </c>
      <c r="T88" s="1">
        <f t="shared" si="15"/>
        <v>5</v>
      </c>
    </row>
    <row r="89" spans="7:20">
      <c r="G89" s="3">
        <v>43043</v>
      </c>
      <c r="H89" s="1" t="s">
        <v>9</v>
      </c>
      <c r="I89" s="10">
        <v>1.5</v>
      </c>
      <c r="J89" s="1">
        <f t="shared" si="13"/>
        <v>7</v>
      </c>
      <c r="L89" s="3">
        <v>43158</v>
      </c>
      <c r="M89" s="1" t="s">
        <v>7</v>
      </c>
      <c r="N89" s="10">
        <v>2</v>
      </c>
      <c r="O89" s="1">
        <f t="shared" si="14"/>
        <v>3</v>
      </c>
      <c r="Q89" s="3">
        <v>43223</v>
      </c>
      <c r="R89" s="1" t="s">
        <v>8</v>
      </c>
      <c r="S89" s="10">
        <v>2</v>
      </c>
      <c r="T89" s="1">
        <f t="shared" si="15"/>
        <v>5</v>
      </c>
    </row>
    <row r="90" spans="7:20">
      <c r="G90" s="3">
        <v>43045</v>
      </c>
      <c r="H90" s="1" t="s">
        <v>6</v>
      </c>
      <c r="I90" s="10">
        <v>0.5</v>
      </c>
      <c r="J90" s="1">
        <f t="shared" si="13"/>
        <v>2</v>
      </c>
      <c r="L90" s="3">
        <v>43158</v>
      </c>
      <c r="M90" s="1" t="s">
        <v>6</v>
      </c>
      <c r="N90" s="10">
        <v>1</v>
      </c>
      <c r="O90" s="1">
        <f t="shared" si="14"/>
        <v>3</v>
      </c>
      <c r="Q90" s="3">
        <v>43224</v>
      </c>
      <c r="R90" s="1" t="s">
        <v>6</v>
      </c>
      <c r="S90" s="10">
        <v>2</v>
      </c>
      <c r="T90" s="1">
        <f t="shared" si="15"/>
        <v>6</v>
      </c>
    </row>
    <row r="91" spans="7:20">
      <c r="G91" s="3">
        <v>43046</v>
      </c>
      <c r="H91" s="1" t="s">
        <v>6</v>
      </c>
      <c r="I91" s="10">
        <v>0.5</v>
      </c>
      <c r="J91" s="1">
        <f t="shared" si="13"/>
        <v>3</v>
      </c>
      <c r="L91" s="3">
        <v>43158</v>
      </c>
      <c r="M91" s="1" t="s">
        <v>8</v>
      </c>
      <c r="N91" s="10">
        <v>1.5</v>
      </c>
      <c r="O91" s="1">
        <f t="shared" si="14"/>
        <v>3</v>
      </c>
      <c r="Q91" s="3">
        <v>43224</v>
      </c>
      <c r="R91" s="1" t="s">
        <v>5</v>
      </c>
      <c r="S91" s="10">
        <v>3.5</v>
      </c>
      <c r="T91" s="1">
        <f t="shared" si="15"/>
        <v>6</v>
      </c>
    </row>
    <row r="92" spans="7:20">
      <c r="G92" s="3">
        <v>43046</v>
      </c>
      <c r="H92" s="1" t="s">
        <v>9</v>
      </c>
      <c r="I92" s="10">
        <v>1.5</v>
      </c>
      <c r="J92" s="1">
        <f t="shared" si="13"/>
        <v>3</v>
      </c>
      <c r="L92" s="3">
        <v>43158</v>
      </c>
      <c r="M92" s="1" t="s">
        <v>5</v>
      </c>
      <c r="N92" s="10">
        <v>1</v>
      </c>
      <c r="O92" s="1">
        <f t="shared" si="14"/>
        <v>3</v>
      </c>
      <c r="Q92" s="3">
        <v>43224</v>
      </c>
      <c r="R92" s="1" t="s">
        <v>7</v>
      </c>
      <c r="S92" s="10">
        <v>1.5</v>
      </c>
      <c r="T92" s="1">
        <f t="shared" si="15"/>
        <v>6</v>
      </c>
    </row>
    <row r="93" spans="7:20">
      <c r="G93" s="3">
        <v>43047</v>
      </c>
      <c r="H93" s="1" t="s">
        <v>8</v>
      </c>
      <c r="I93" s="10">
        <v>0.5</v>
      </c>
      <c r="J93" s="1">
        <f t="shared" si="13"/>
        <v>4</v>
      </c>
      <c r="L93" s="3">
        <v>43159</v>
      </c>
      <c r="M93" s="1" t="s">
        <v>7</v>
      </c>
      <c r="N93" s="10">
        <v>2</v>
      </c>
      <c r="O93" s="1">
        <f t="shared" si="14"/>
        <v>4</v>
      </c>
      <c r="Q93" s="3">
        <v>43224</v>
      </c>
      <c r="R93" s="1" t="s">
        <v>8</v>
      </c>
      <c r="S93" s="10">
        <v>1</v>
      </c>
      <c r="T93" s="1">
        <f t="shared" si="15"/>
        <v>6</v>
      </c>
    </row>
    <row r="94" spans="7:20">
      <c r="G94" s="3">
        <v>43047</v>
      </c>
      <c r="H94" s="1" t="s">
        <v>9</v>
      </c>
      <c r="I94" s="10">
        <v>1</v>
      </c>
      <c r="J94" s="1">
        <f t="shared" si="13"/>
        <v>4</v>
      </c>
      <c r="L94" s="3">
        <v>43159</v>
      </c>
      <c r="M94" s="1" t="s">
        <v>5</v>
      </c>
      <c r="N94" s="10">
        <v>5</v>
      </c>
      <c r="O94" s="1">
        <f t="shared" si="14"/>
        <v>4</v>
      </c>
      <c r="Q94" s="3">
        <v>43225</v>
      </c>
      <c r="R94" s="1" t="s">
        <v>7</v>
      </c>
      <c r="S94" s="10">
        <v>2</v>
      </c>
      <c r="T94" s="1">
        <f t="shared" si="15"/>
        <v>7</v>
      </c>
    </row>
    <row r="95" spans="7:20">
      <c r="G95" s="3">
        <v>43048</v>
      </c>
      <c r="H95" s="1" t="s">
        <v>6</v>
      </c>
      <c r="I95" s="10">
        <v>1</v>
      </c>
      <c r="J95" s="1">
        <f t="shared" si="13"/>
        <v>5</v>
      </c>
      <c r="L95" s="3">
        <v>43159</v>
      </c>
      <c r="M95" s="1" t="s">
        <v>6</v>
      </c>
      <c r="N95" s="10">
        <v>2</v>
      </c>
      <c r="O95" s="1">
        <f t="shared" si="14"/>
        <v>4</v>
      </c>
      <c r="Q95" s="3">
        <v>43225</v>
      </c>
      <c r="R95" s="1" t="s">
        <v>6</v>
      </c>
      <c r="S95" s="10">
        <v>1.5</v>
      </c>
      <c r="T95" s="1">
        <f t="shared" si="15"/>
        <v>7</v>
      </c>
    </row>
    <row r="96" spans="7:20">
      <c r="G96" s="3">
        <v>43049</v>
      </c>
      <c r="H96" s="1" t="s">
        <v>6</v>
      </c>
      <c r="I96" s="10">
        <v>1</v>
      </c>
      <c r="J96" s="1">
        <f t="shared" si="13"/>
        <v>6</v>
      </c>
      <c r="L96" s="3">
        <v>43160</v>
      </c>
      <c r="M96" s="1" t="s">
        <v>5</v>
      </c>
      <c r="N96" s="10">
        <v>2.5</v>
      </c>
      <c r="O96" s="1">
        <f t="shared" si="14"/>
        <v>5</v>
      </c>
      <c r="Q96" s="3">
        <v>43225</v>
      </c>
      <c r="R96" s="1" t="s">
        <v>9</v>
      </c>
      <c r="S96" s="10">
        <v>0.5</v>
      </c>
      <c r="T96" s="1">
        <f t="shared" si="15"/>
        <v>7</v>
      </c>
    </row>
    <row r="97" spans="7:20">
      <c r="G97" s="3">
        <v>43049</v>
      </c>
      <c r="H97" s="1" t="s">
        <v>9</v>
      </c>
      <c r="I97" s="10">
        <v>1</v>
      </c>
      <c r="J97" s="1">
        <f t="shared" si="13"/>
        <v>6</v>
      </c>
      <c r="L97" s="3">
        <v>43160</v>
      </c>
      <c r="M97" s="1" t="s">
        <v>7</v>
      </c>
      <c r="N97" s="10">
        <v>2</v>
      </c>
      <c r="O97" s="1">
        <f t="shared" si="14"/>
        <v>5</v>
      </c>
      <c r="Q97" s="3">
        <v>43227</v>
      </c>
      <c r="R97" s="1" t="s">
        <v>6</v>
      </c>
      <c r="S97" s="10">
        <v>2</v>
      </c>
      <c r="T97" s="1">
        <f t="shared" si="15"/>
        <v>2</v>
      </c>
    </row>
    <row r="98" spans="7:20">
      <c r="G98" s="3">
        <v>43050</v>
      </c>
      <c r="H98" s="1" t="s">
        <v>9</v>
      </c>
      <c r="I98" s="10">
        <v>1</v>
      </c>
      <c r="J98" s="1">
        <f t="shared" si="13"/>
        <v>7</v>
      </c>
      <c r="L98" s="3">
        <v>43160</v>
      </c>
      <c r="M98" s="1" t="s">
        <v>6</v>
      </c>
      <c r="N98" s="10">
        <v>2</v>
      </c>
      <c r="O98" s="1">
        <f t="shared" si="14"/>
        <v>5</v>
      </c>
      <c r="Q98" s="3">
        <v>43228</v>
      </c>
      <c r="R98" s="1" t="s">
        <v>6</v>
      </c>
      <c r="S98" s="10">
        <v>3</v>
      </c>
      <c r="T98" s="1">
        <f t="shared" si="15"/>
        <v>3</v>
      </c>
    </row>
    <row r="99" spans="7:20">
      <c r="G99" s="3">
        <v>43053</v>
      </c>
      <c r="H99" s="1" t="s">
        <v>9</v>
      </c>
      <c r="I99" s="10">
        <v>1.5</v>
      </c>
      <c r="J99" s="1">
        <f t="shared" si="13"/>
        <v>3</v>
      </c>
      <c r="L99" s="3">
        <v>43161</v>
      </c>
      <c r="M99" s="1" t="s">
        <v>7</v>
      </c>
      <c r="N99" s="10">
        <v>3</v>
      </c>
      <c r="O99" s="1">
        <f t="shared" si="14"/>
        <v>6</v>
      </c>
      <c r="Q99" s="3">
        <v>43228</v>
      </c>
      <c r="R99" s="1" t="s">
        <v>5</v>
      </c>
      <c r="S99" s="10">
        <v>2</v>
      </c>
      <c r="T99" s="1">
        <f t="shared" si="15"/>
        <v>3</v>
      </c>
    </row>
    <row r="100" spans="7:20">
      <c r="G100" s="3">
        <v>43055</v>
      </c>
      <c r="H100" s="1" t="s">
        <v>7</v>
      </c>
      <c r="I100" s="10">
        <v>1</v>
      </c>
      <c r="J100" s="1">
        <f t="shared" si="13"/>
        <v>5</v>
      </c>
      <c r="L100" s="3">
        <v>43161</v>
      </c>
      <c r="M100" s="1" t="s">
        <v>5</v>
      </c>
      <c r="N100" s="10">
        <v>4.5</v>
      </c>
      <c r="O100" s="1">
        <f t="shared" si="14"/>
        <v>6</v>
      </c>
      <c r="Q100" s="3">
        <v>43229</v>
      </c>
      <c r="R100" s="1" t="s">
        <v>6</v>
      </c>
      <c r="S100" s="10">
        <v>2</v>
      </c>
      <c r="T100" s="1">
        <f t="shared" si="15"/>
        <v>4</v>
      </c>
    </row>
    <row r="101" spans="7:20">
      <c r="G101" s="3">
        <v>43056</v>
      </c>
      <c r="H101" s="1" t="s">
        <v>7</v>
      </c>
      <c r="I101" s="10">
        <v>1.5</v>
      </c>
      <c r="J101" s="1">
        <f t="shared" si="13"/>
        <v>6</v>
      </c>
      <c r="L101" s="3">
        <v>43161</v>
      </c>
      <c r="M101" s="1" t="s">
        <v>6</v>
      </c>
      <c r="N101" s="10">
        <v>1</v>
      </c>
      <c r="O101" s="1">
        <f t="shared" si="14"/>
        <v>6</v>
      </c>
      <c r="Q101" s="3">
        <v>43230</v>
      </c>
      <c r="R101" s="1" t="s">
        <v>8</v>
      </c>
      <c r="S101" s="10">
        <v>2</v>
      </c>
      <c r="T101" s="1">
        <f t="shared" si="15"/>
        <v>5</v>
      </c>
    </row>
    <row r="102" spans="7:20">
      <c r="G102" s="3">
        <v>43059</v>
      </c>
      <c r="H102" s="1" t="s">
        <v>6</v>
      </c>
      <c r="I102" s="10">
        <v>0.5</v>
      </c>
      <c r="J102" s="1">
        <f t="shared" si="13"/>
        <v>2</v>
      </c>
      <c r="L102" s="3">
        <v>43162</v>
      </c>
      <c r="M102" s="1" t="s">
        <v>9</v>
      </c>
      <c r="N102" s="10">
        <v>1</v>
      </c>
      <c r="O102" s="1">
        <f t="shared" si="14"/>
        <v>7</v>
      </c>
      <c r="Q102" s="3">
        <v>43230</v>
      </c>
      <c r="R102" s="1" t="s">
        <v>5</v>
      </c>
      <c r="S102" s="10">
        <v>1</v>
      </c>
      <c r="T102" s="1">
        <f t="shared" si="15"/>
        <v>5</v>
      </c>
    </row>
    <row r="103" spans="7:20">
      <c r="G103" s="3">
        <v>43059</v>
      </c>
      <c r="H103" s="1" t="s">
        <v>9</v>
      </c>
      <c r="I103" s="10">
        <v>2.5</v>
      </c>
      <c r="J103" s="1">
        <f t="shared" si="13"/>
        <v>2</v>
      </c>
      <c r="L103" s="3">
        <v>43162</v>
      </c>
      <c r="M103" s="1" t="s">
        <v>5</v>
      </c>
      <c r="N103" s="10">
        <v>1</v>
      </c>
      <c r="O103" s="1">
        <f t="shared" si="14"/>
        <v>7</v>
      </c>
      <c r="Q103" s="3">
        <v>43230</v>
      </c>
      <c r="R103" s="1" t="s">
        <v>7</v>
      </c>
      <c r="S103" s="10">
        <v>2</v>
      </c>
      <c r="T103" s="1">
        <f t="shared" si="15"/>
        <v>5</v>
      </c>
    </row>
    <row r="104" spans="7:20">
      <c r="G104" s="3">
        <v>43061</v>
      </c>
      <c r="H104" s="1" t="s">
        <v>7</v>
      </c>
      <c r="I104" s="10">
        <v>1.5</v>
      </c>
      <c r="J104" s="1">
        <f t="shared" si="13"/>
        <v>4</v>
      </c>
      <c r="L104" s="3">
        <v>43164</v>
      </c>
      <c r="M104" s="1" t="s">
        <v>7</v>
      </c>
      <c r="N104" s="10">
        <v>2</v>
      </c>
      <c r="O104" s="1">
        <f t="shared" si="14"/>
        <v>2</v>
      </c>
      <c r="Q104" s="3">
        <v>43230</v>
      </c>
      <c r="R104" s="1" t="s">
        <v>9</v>
      </c>
      <c r="S104" s="10">
        <v>0.5</v>
      </c>
      <c r="T104" s="1">
        <f t="shared" si="15"/>
        <v>5</v>
      </c>
    </row>
    <row r="105" spans="7:20">
      <c r="G105" s="3">
        <v>43062</v>
      </c>
      <c r="H105" s="1" t="s">
        <v>7</v>
      </c>
      <c r="I105" s="10">
        <v>1</v>
      </c>
      <c r="J105" s="1">
        <f t="shared" si="13"/>
        <v>5</v>
      </c>
      <c r="L105" s="3">
        <v>43164</v>
      </c>
      <c r="M105" s="1" t="s">
        <v>5</v>
      </c>
      <c r="N105" s="10">
        <v>3</v>
      </c>
      <c r="O105" s="1">
        <f t="shared" si="14"/>
        <v>2</v>
      </c>
      <c r="Q105" s="3">
        <v>43231</v>
      </c>
      <c r="R105" s="1" t="s">
        <v>6</v>
      </c>
      <c r="S105" s="10">
        <v>2</v>
      </c>
      <c r="T105" s="1">
        <f t="shared" si="15"/>
        <v>6</v>
      </c>
    </row>
    <row r="106" spans="7:20">
      <c r="G106" s="3">
        <v>43063</v>
      </c>
      <c r="H106" s="1" t="s">
        <v>7</v>
      </c>
      <c r="I106" s="10">
        <v>1.5</v>
      </c>
      <c r="J106" s="1">
        <f t="shared" si="13"/>
        <v>6</v>
      </c>
      <c r="L106" s="3">
        <v>43164</v>
      </c>
      <c r="M106" s="1" t="s">
        <v>6</v>
      </c>
      <c r="N106" s="10">
        <v>1</v>
      </c>
      <c r="O106" s="1">
        <f t="shared" si="14"/>
        <v>2</v>
      </c>
      <c r="Q106" s="3">
        <v>43231</v>
      </c>
      <c r="R106" s="1" t="s">
        <v>5</v>
      </c>
      <c r="S106" s="10">
        <v>2</v>
      </c>
      <c r="T106" s="1">
        <f t="shared" si="15"/>
        <v>6</v>
      </c>
    </row>
    <row r="107" spans="7:20">
      <c r="G107" s="3">
        <v>43063</v>
      </c>
      <c r="H107" s="1" t="s">
        <v>9</v>
      </c>
      <c r="I107" s="10">
        <v>0.5</v>
      </c>
      <c r="J107" s="1">
        <f t="shared" si="13"/>
        <v>6</v>
      </c>
      <c r="L107" s="3">
        <v>43165</v>
      </c>
      <c r="M107" s="1" t="s">
        <v>7</v>
      </c>
      <c r="N107" s="10">
        <v>3</v>
      </c>
      <c r="O107" s="1">
        <f t="shared" si="14"/>
        <v>3</v>
      </c>
      <c r="Q107" s="3">
        <v>43231</v>
      </c>
      <c r="R107" s="1" t="s">
        <v>8</v>
      </c>
      <c r="S107" s="10">
        <v>2</v>
      </c>
      <c r="T107" s="1">
        <f t="shared" si="15"/>
        <v>6</v>
      </c>
    </row>
    <row r="108" spans="7:20">
      <c r="G108" s="3">
        <v>43064</v>
      </c>
      <c r="H108" s="1" t="s">
        <v>9</v>
      </c>
      <c r="I108" s="10">
        <v>1</v>
      </c>
      <c r="J108" s="1">
        <f t="shared" si="13"/>
        <v>7</v>
      </c>
      <c r="L108" s="3">
        <v>43165</v>
      </c>
      <c r="M108" s="1" t="s">
        <v>5</v>
      </c>
      <c r="N108" s="10">
        <v>4.5</v>
      </c>
      <c r="O108" s="1">
        <f t="shared" si="14"/>
        <v>3</v>
      </c>
      <c r="Q108" s="3">
        <v>43232</v>
      </c>
      <c r="R108" s="1" t="s">
        <v>5</v>
      </c>
      <c r="S108" s="10">
        <v>3</v>
      </c>
      <c r="T108" s="1">
        <f t="shared" si="15"/>
        <v>7</v>
      </c>
    </row>
    <row r="109" spans="7:20">
      <c r="G109" s="3">
        <v>43064</v>
      </c>
      <c r="H109" s="1" t="s">
        <v>7</v>
      </c>
      <c r="I109" s="10">
        <v>1</v>
      </c>
      <c r="J109" s="1">
        <f t="shared" si="13"/>
        <v>7</v>
      </c>
      <c r="L109" s="3">
        <v>43165</v>
      </c>
      <c r="M109" s="1" t="s">
        <v>6</v>
      </c>
      <c r="N109" s="10">
        <v>1</v>
      </c>
      <c r="O109" s="1">
        <f t="shared" si="14"/>
        <v>3</v>
      </c>
      <c r="Q109" s="3">
        <v>43234</v>
      </c>
      <c r="R109" s="1" t="s">
        <v>5</v>
      </c>
      <c r="S109" s="10">
        <v>0.5</v>
      </c>
      <c r="T109" s="1">
        <f t="shared" si="15"/>
        <v>2</v>
      </c>
    </row>
    <row r="110" spans="7:20">
      <c r="G110" s="3">
        <v>43067</v>
      </c>
      <c r="H110" s="1" t="s">
        <v>7</v>
      </c>
      <c r="I110" s="10">
        <v>1</v>
      </c>
      <c r="J110" s="1">
        <f t="shared" si="13"/>
        <v>3</v>
      </c>
      <c r="L110" s="3">
        <v>43166</v>
      </c>
      <c r="M110" s="1" t="s">
        <v>7</v>
      </c>
      <c r="N110" s="10">
        <v>4</v>
      </c>
      <c r="O110" s="1">
        <f t="shared" si="14"/>
        <v>4</v>
      </c>
      <c r="Q110" s="3">
        <v>43235</v>
      </c>
      <c r="R110" s="1" t="s">
        <v>5</v>
      </c>
      <c r="S110" s="10">
        <v>7</v>
      </c>
      <c r="T110" s="1">
        <f t="shared" si="15"/>
        <v>3</v>
      </c>
    </row>
    <row r="111" spans="7:20">
      <c r="G111" s="3">
        <v>43069</v>
      </c>
      <c r="H111" s="1" t="s">
        <v>7</v>
      </c>
      <c r="I111" s="10">
        <v>1.5</v>
      </c>
      <c r="J111" s="1">
        <f t="shared" si="13"/>
        <v>5</v>
      </c>
      <c r="L111" s="3">
        <v>43166</v>
      </c>
      <c r="M111" s="1" t="s">
        <v>6</v>
      </c>
      <c r="N111" s="10">
        <v>1</v>
      </c>
      <c r="O111" s="1">
        <f t="shared" si="14"/>
        <v>4</v>
      </c>
      <c r="Q111" s="3">
        <v>43236</v>
      </c>
      <c r="R111" s="1" t="s">
        <v>5</v>
      </c>
      <c r="S111" s="10">
        <v>1</v>
      </c>
      <c r="T111" s="1">
        <f t="shared" si="15"/>
        <v>4</v>
      </c>
    </row>
    <row r="112" spans="7:20">
      <c r="G112" s="3">
        <v>43071</v>
      </c>
      <c r="H112" s="1" t="s">
        <v>9</v>
      </c>
      <c r="I112" s="10">
        <v>1</v>
      </c>
      <c r="J112" s="1">
        <f t="shared" si="13"/>
        <v>7</v>
      </c>
      <c r="L112" s="3">
        <v>43166</v>
      </c>
      <c r="M112" s="1" t="s">
        <v>5</v>
      </c>
      <c r="N112" s="10">
        <v>4.5</v>
      </c>
      <c r="O112" s="1">
        <f t="shared" si="14"/>
        <v>4</v>
      </c>
      <c r="Q112" s="3">
        <v>43237</v>
      </c>
      <c r="R112" s="1" t="s">
        <v>5</v>
      </c>
      <c r="S112" s="10">
        <v>6</v>
      </c>
      <c r="T112" s="1">
        <f t="shared" si="15"/>
        <v>5</v>
      </c>
    </row>
    <row r="113" spans="7:20">
      <c r="G113" s="3">
        <v>43073</v>
      </c>
      <c r="H113" s="1" t="s">
        <v>9</v>
      </c>
      <c r="I113" s="10">
        <v>1</v>
      </c>
      <c r="J113" s="1">
        <f t="shared" si="13"/>
        <v>2</v>
      </c>
      <c r="L113" s="3">
        <v>43167</v>
      </c>
      <c r="M113" s="1" t="s">
        <v>5</v>
      </c>
      <c r="N113" s="10">
        <v>3</v>
      </c>
      <c r="O113" s="1">
        <f t="shared" si="14"/>
        <v>5</v>
      </c>
      <c r="Q113" s="3">
        <v>43237</v>
      </c>
      <c r="R113" s="1" t="s">
        <v>9</v>
      </c>
      <c r="S113" s="10">
        <v>1</v>
      </c>
      <c r="T113" s="1">
        <f t="shared" si="15"/>
        <v>5</v>
      </c>
    </row>
    <row r="114" spans="7:20">
      <c r="G114" s="3">
        <v>43073</v>
      </c>
      <c r="H114" s="1" t="s">
        <v>8</v>
      </c>
      <c r="I114" s="10">
        <v>1</v>
      </c>
      <c r="J114" s="1">
        <f t="shared" si="13"/>
        <v>2</v>
      </c>
      <c r="L114" s="3">
        <v>43167</v>
      </c>
      <c r="M114" s="1" t="s">
        <v>7</v>
      </c>
      <c r="N114" s="10">
        <v>3</v>
      </c>
      <c r="O114" s="1">
        <f t="shared" si="14"/>
        <v>5</v>
      </c>
      <c r="Q114" s="3">
        <v>43238</v>
      </c>
      <c r="R114" s="1" t="s">
        <v>7</v>
      </c>
      <c r="S114" s="10">
        <v>1</v>
      </c>
      <c r="T114" s="1">
        <f t="shared" si="15"/>
        <v>6</v>
      </c>
    </row>
    <row r="115" spans="7:20">
      <c r="G115" s="3">
        <v>43074</v>
      </c>
      <c r="H115" s="1" t="s">
        <v>9</v>
      </c>
      <c r="I115" s="10">
        <v>3</v>
      </c>
      <c r="J115" s="1">
        <f t="shared" si="13"/>
        <v>3</v>
      </c>
      <c r="L115" s="3">
        <v>43167</v>
      </c>
      <c r="M115" s="1" t="s">
        <v>6</v>
      </c>
      <c r="N115" s="10">
        <v>1</v>
      </c>
      <c r="O115" s="1">
        <f t="shared" si="14"/>
        <v>5</v>
      </c>
      <c r="Q115" s="3">
        <v>43238</v>
      </c>
      <c r="R115" s="1" t="s">
        <v>6</v>
      </c>
      <c r="S115" s="10">
        <v>2</v>
      </c>
      <c r="T115" s="1">
        <f t="shared" si="15"/>
        <v>6</v>
      </c>
    </row>
    <row r="116" spans="7:20">
      <c r="G116" s="3">
        <v>43075</v>
      </c>
      <c r="H116" s="1" t="s">
        <v>9</v>
      </c>
      <c r="I116" s="10">
        <v>2</v>
      </c>
      <c r="J116" s="1">
        <f t="shared" si="13"/>
        <v>4</v>
      </c>
      <c r="L116" s="3">
        <v>43168</v>
      </c>
      <c r="M116" s="1" t="s">
        <v>7</v>
      </c>
      <c r="N116" s="10">
        <v>2</v>
      </c>
      <c r="O116" s="1">
        <f t="shared" si="14"/>
        <v>6</v>
      </c>
      <c r="Q116" s="3">
        <v>43238</v>
      </c>
      <c r="R116" s="1" t="s">
        <v>5</v>
      </c>
      <c r="S116" s="10">
        <v>3</v>
      </c>
      <c r="T116" s="1">
        <f t="shared" si="15"/>
        <v>6</v>
      </c>
    </row>
    <row r="117" spans="7:20">
      <c r="I117" s="10"/>
      <c r="L117" s="3">
        <v>43168</v>
      </c>
      <c r="M117" s="1" t="s">
        <v>5</v>
      </c>
      <c r="N117" s="10">
        <v>4</v>
      </c>
      <c r="O117" s="1">
        <f t="shared" si="14"/>
        <v>6</v>
      </c>
      <c r="Q117" s="3">
        <v>43239</v>
      </c>
      <c r="R117" s="1" t="s">
        <v>8</v>
      </c>
      <c r="S117" s="10">
        <v>2.5</v>
      </c>
      <c r="T117" s="1">
        <f t="shared" si="15"/>
        <v>7</v>
      </c>
    </row>
    <row r="118" spans="7:20">
      <c r="I118" s="10"/>
      <c r="L118" s="3">
        <v>43168</v>
      </c>
      <c r="M118" s="1" t="s">
        <v>6</v>
      </c>
      <c r="N118" s="10">
        <v>1</v>
      </c>
      <c r="O118" s="1">
        <f t="shared" si="14"/>
        <v>6</v>
      </c>
      <c r="Q118" s="3">
        <v>43241</v>
      </c>
      <c r="R118" s="1" t="s">
        <v>8</v>
      </c>
      <c r="S118" s="10">
        <v>0.5</v>
      </c>
      <c r="T118" s="1">
        <f t="shared" si="15"/>
        <v>2</v>
      </c>
    </row>
    <row r="119" spans="7:20">
      <c r="I119" s="10"/>
      <c r="L119" s="3">
        <v>43169</v>
      </c>
      <c r="M119" s="1" t="s">
        <v>6</v>
      </c>
      <c r="N119" s="10">
        <v>1.5</v>
      </c>
      <c r="O119" s="1">
        <f t="shared" si="14"/>
        <v>7</v>
      </c>
      <c r="Q119" s="3">
        <v>43245</v>
      </c>
      <c r="R119" s="1" t="s">
        <v>8</v>
      </c>
      <c r="S119" s="10">
        <v>1.5</v>
      </c>
      <c r="T119" s="1">
        <f t="shared" si="15"/>
        <v>6</v>
      </c>
    </row>
    <row r="120" spans="7:20">
      <c r="I120" s="10"/>
      <c r="L120" s="3">
        <v>43169</v>
      </c>
      <c r="M120" s="1" t="s">
        <v>7</v>
      </c>
      <c r="N120" s="10">
        <v>2</v>
      </c>
      <c r="O120" s="1">
        <f t="shared" si="14"/>
        <v>7</v>
      </c>
      <c r="Q120" s="3">
        <v>43245</v>
      </c>
      <c r="R120" s="1" t="s">
        <v>6</v>
      </c>
      <c r="S120" s="10">
        <v>2.5</v>
      </c>
      <c r="T120" s="1">
        <f t="shared" si="15"/>
        <v>6</v>
      </c>
    </row>
    <row r="121" spans="7:20">
      <c r="I121" s="10"/>
      <c r="L121" s="3">
        <v>43169</v>
      </c>
      <c r="M121" s="1" t="s">
        <v>5</v>
      </c>
      <c r="N121" s="10">
        <v>1</v>
      </c>
      <c r="O121" s="1">
        <f t="shared" si="14"/>
        <v>7</v>
      </c>
      <c r="Q121" s="3">
        <v>43245</v>
      </c>
      <c r="R121" s="1" t="s">
        <v>7</v>
      </c>
      <c r="S121" s="10">
        <v>2.5</v>
      </c>
      <c r="T121" s="1">
        <f t="shared" si="15"/>
        <v>6</v>
      </c>
    </row>
    <row r="122" spans="7:20">
      <c r="I122" s="10"/>
      <c r="L122" s="3">
        <v>43169</v>
      </c>
      <c r="M122" s="1" t="s">
        <v>9</v>
      </c>
      <c r="N122" s="10">
        <v>0.5</v>
      </c>
      <c r="O122" s="1">
        <f t="shared" si="14"/>
        <v>7</v>
      </c>
      <c r="Q122" s="3">
        <v>43245</v>
      </c>
      <c r="R122" s="1" t="s">
        <v>9</v>
      </c>
      <c r="S122" s="10">
        <v>0.5</v>
      </c>
      <c r="T122" s="1">
        <f t="shared" si="15"/>
        <v>6</v>
      </c>
    </row>
    <row r="123" spans="7:20">
      <c r="I123" s="10"/>
      <c r="L123" s="3">
        <v>43171</v>
      </c>
      <c r="M123" s="1" t="s">
        <v>7</v>
      </c>
      <c r="N123" s="10">
        <v>4</v>
      </c>
      <c r="O123" s="1">
        <f t="shared" si="14"/>
        <v>2</v>
      </c>
      <c r="Q123" s="3">
        <v>43246</v>
      </c>
      <c r="R123" s="1" t="s">
        <v>5</v>
      </c>
      <c r="S123" s="10">
        <v>3</v>
      </c>
      <c r="T123" s="1">
        <f t="shared" si="15"/>
        <v>7</v>
      </c>
    </row>
    <row r="124" spans="7:20">
      <c r="I124" s="10"/>
      <c r="L124" s="3">
        <v>43171</v>
      </c>
      <c r="M124" s="1" t="s">
        <v>6</v>
      </c>
      <c r="N124" s="10">
        <v>3.5</v>
      </c>
      <c r="O124" s="1">
        <f t="shared" si="14"/>
        <v>2</v>
      </c>
      <c r="Q124" s="3">
        <v>43246</v>
      </c>
      <c r="R124" s="1" t="s">
        <v>8</v>
      </c>
      <c r="S124" s="10">
        <v>2</v>
      </c>
      <c r="T124" s="1">
        <f t="shared" si="15"/>
        <v>7</v>
      </c>
    </row>
    <row r="125" spans="7:20">
      <c r="I125" s="10"/>
      <c r="L125" s="3">
        <v>43171</v>
      </c>
      <c r="M125" s="1" t="s">
        <v>8</v>
      </c>
      <c r="N125" s="10">
        <v>0.5</v>
      </c>
      <c r="O125" s="1">
        <f t="shared" si="14"/>
        <v>2</v>
      </c>
      <c r="Q125" s="3">
        <v>43248</v>
      </c>
      <c r="R125" s="1" t="s">
        <v>8</v>
      </c>
      <c r="S125" s="10">
        <v>1</v>
      </c>
      <c r="T125" s="1">
        <f t="shared" si="15"/>
        <v>2</v>
      </c>
    </row>
    <row r="126" spans="7:20">
      <c r="I126" s="10"/>
      <c r="L126" s="3">
        <v>43171</v>
      </c>
      <c r="M126" s="1" t="s">
        <v>5</v>
      </c>
      <c r="N126" s="10">
        <v>1</v>
      </c>
      <c r="O126" s="1">
        <f t="shared" si="14"/>
        <v>2</v>
      </c>
      <c r="Q126" s="3">
        <v>43249</v>
      </c>
      <c r="R126" s="1" t="s">
        <v>6</v>
      </c>
      <c r="S126" s="10">
        <v>2</v>
      </c>
      <c r="T126" s="1">
        <f t="shared" si="15"/>
        <v>3</v>
      </c>
    </row>
    <row r="127" spans="7:20">
      <c r="I127" s="10"/>
      <c r="L127" s="3">
        <v>43172</v>
      </c>
      <c r="M127" s="1" t="s">
        <v>5</v>
      </c>
      <c r="N127" s="10">
        <v>7</v>
      </c>
      <c r="O127" s="1">
        <f t="shared" si="14"/>
        <v>3</v>
      </c>
      <c r="Q127" s="3">
        <v>43250</v>
      </c>
      <c r="R127" s="1" t="s">
        <v>5</v>
      </c>
      <c r="S127" s="10">
        <v>2.5</v>
      </c>
      <c r="T127" s="1">
        <f t="shared" si="15"/>
        <v>4</v>
      </c>
    </row>
    <row r="128" spans="7:20">
      <c r="I128" s="10"/>
      <c r="Q128" s="3">
        <v>43250</v>
      </c>
      <c r="R128" s="1" t="s">
        <v>9</v>
      </c>
      <c r="S128" s="10">
        <v>1</v>
      </c>
      <c r="T128" s="1">
        <f t="shared" si="15"/>
        <v>4</v>
      </c>
    </row>
    <row r="129" spans="9:20">
      <c r="I129" s="10"/>
      <c r="Q129" s="3">
        <v>43250</v>
      </c>
      <c r="R129" s="1" t="s">
        <v>7</v>
      </c>
      <c r="S129" s="10">
        <v>0.5</v>
      </c>
      <c r="T129" s="1">
        <f t="shared" si="15"/>
        <v>4</v>
      </c>
    </row>
    <row r="130" spans="9:20">
      <c r="I130" s="10"/>
      <c r="Q130" s="3">
        <v>43250</v>
      </c>
      <c r="R130" s="1" t="s">
        <v>6</v>
      </c>
      <c r="S130" s="10">
        <v>1</v>
      </c>
      <c r="T130" s="1">
        <f t="shared" si="15"/>
        <v>4</v>
      </c>
    </row>
    <row r="131" spans="9:20">
      <c r="I131" s="10"/>
      <c r="N131" s="10"/>
      <c r="Q131" s="3">
        <v>43255</v>
      </c>
      <c r="R131" s="1" t="s">
        <v>7</v>
      </c>
      <c r="S131" s="10">
        <v>1</v>
      </c>
      <c r="T131" s="1">
        <f t="shared" si="15"/>
        <v>2</v>
      </c>
    </row>
    <row r="132" spans="9:20">
      <c r="I132" s="10"/>
      <c r="N132" s="10"/>
      <c r="Q132" s="3">
        <v>43256</v>
      </c>
      <c r="R132" s="1" t="s">
        <v>7</v>
      </c>
      <c r="S132" s="10">
        <v>1</v>
      </c>
      <c r="T132" s="1">
        <f t="shared" si="15"/>
        <v>3</v>
      </c>
    </row>
    <row r="133" spans="9:20">
      <c r="I133" s="10"/>
      <c r="N133" s="10"/>
      <c r="Q133" s="3">
        <v>43256</v>
      </c>
      <c r="R133" s="1" t="s">
        <v>8</v>
      </c>
      <c r="S133" s="10">
        <v>1</v>
      </c>
      <c r="T133" s="1">
        <f t="shared" si="15"/>
        <v>3</v>
      </c>
    </row>
    <row r="134" spans="9:20">
      <c r="I134" s="10"/>
      <c r="Q134" s="3">
        <v>43257</v>
      </c>
      <c r="R134" s="1" t="s">
        <v>5</v>
      </c>
      <c r="S134" s="10">
        <v>1.5</v>
      </c>
      <c r="T134" s="1">
        <f t="shared" si="15"/>
        <v>4</v>
      </c>
    </row>
    <row r="135" spans="9:20">
      <c r="I135" s="10"/>
      <c r="Q135" s="3">
        <v>43257</v>
      </c>
      <c r="R135" s="1" t="s">
        <v>8</v>
      </c>
      <c r="S135" s="10">
        <v>1.5</v>
      </c>
      <c r="T135" s="1">
        <f t="shared" si="15"/>
        <v>4</v>
      </c>
    </row>
    <row r="136" spans="9:20">
      <c r="I136" s="10"/>
      <c r="Q136" s="3">
        <v>43258</v>
      </c>
      <c r="R136" s="1" t="s">
        <v>9</v>
      </c>
      <c r="S136" s="10">
        <v>1.5</v>
      </c>
      <c r="T136" s="1">
        <f t="shared" si="15"/>
        <v>5</v>
      </c>
    </row>
    <row r="137" spans="9:20">
      <c r="I137" s="10"/>
      <c r="Q137" s="3">
        <v>43258</v>
      </c>
      <c r="R137" s="1" t="s">
        <v>7</v>
      </c>
      <c r="S137" s="10">
        <v>1</v>
      </c>
      <c r="T137" s="1">
        <f t="shared" si="15"/>
        <v>5</v>
      </c>
    </row>
    <row r="138" spans="9:20">
      <c r="I138" s="10"/>
      <c r="Q138" s="3">
        <v>43258</v>
      </c>
      <c r="R138" s="1" t="s">
        <v>6</v>
      </c>
      <c r="S138" s="10">
        <v>1.5</v>
      </c>
      <c r="T138" s="1">
        <f t="shared" ref="T138:T201" si="16">WEEKDAY(Q138)</f>
        <v>5</v>
      </c>
    </row>
    <row r="139" spans="9:20">
      <c r="I139" s="10"/>
      <c r="Q139" s="3">
        <v>43258</v>
      </c>
      <c r="R139" s="1" t="s">
        <v>8</v>
      </c>
      <c r="S139" s="10">
        <v>2</v>
      </c>
      <c r="T139" s="1">
        <f t="shared" si="16"/>
        <v>5</v>
      </c>
    </row>
    <row r="140" spans="9:20">
      <c r="I140" s="10"/>
      <c r="Q140" s="3">
        <v>43259</v>
      </c>
      <c r="R140" s="1" t="s">
        <v>7</v>
      </c>
      <c r="S140" s="10">
        <v>3</v>
      </c>
      <c r="T140" s="1">
        <f t="shared" si="16"/>
        <v>6</v>
      </c>
    </row>
    <row r="141" spans="9:20">
      <c r="I141" s="10"/>
      <c r="Q141" s="3">
        <v>43259</v>
      </c>
      <c r="R141" s="1" t="s">
        <v>6</v>
      </c>
      <c r="S141" s="10">
        <v>2</v>
      </c>
      <c r="T141" s="1">
        <f t="shared" si="16"/>
        <v>6</v>
      </c>
    </row>
    <row r="142" spans="9:20">
      <c r="I142" s="10"/>
      <c r="Q142" s="3">
        <v>43260</v>
      </c>
      <c r="R142" s="1" t="s">
        <v>5</v>
      </c>
      <c r="S142" s="10">
        <v>3.5</v>
      </c>
      <c r="T142" s="1">
        <f t="shared" si="16"/>
        <v>7</v>
      </c>
    </row>
    <row r="143" spans="9:20">
      <c r="I143" s="10"/>
      <c r="Q143" s="3">
        <v>43260</v>
      </c>
      <c r="R143" s="1" t="s">
        <v>8</v>
      </c>
      <c r="S143" s="10">
        <v>1.5</v>
      </c>
      <c r="T143" s="1">
        <f t="shared" si="16"/>
        <v>7</v>
      </c>
    </row>
    <row r="144" spans="9:20">
      <c r="I144" s="10"/>
      <c r="Q144" s="3">
        <v>43262</v>
      </c>
      <c r="R144" s="1" t="s">
        <v>7</v>
      </c>
      <c r="S144" s="10">
        <v>1</v>
      </c>
      <c r="T144" s="1">
        <f t="shared" si="16"/>
        <v>2</v>
      </c>
    </row>
    <row r="145" spans="9:20">
      <c r="I145" s="10"/>
      <c r="Q145" s="3">
        <v>43263</v>
      </c>
      <c r="R145" s="1" t="s">
        <v>9</v>
      </c>
      <c r="S145" s="10">
        <v>1</v>
      </c>
      <c r="T145" s="1">
        <f t="shared" si="16"/>
        <v>3</v>
      </c>
    </row>
    <row r="146" spans="9:20">
      <c r="I146" s="10"/>
      <c r="Q146" s="3">
        <v>43263</v>
      </c>
      <c r="R146" s="1" t="s">
        <v>7</v>
      </c>
      <c r="S146" s="10">
        <v>1</v>
      </c>
      <c r="T146" s="1">
        <f t="shared" si="16"/>
        <v>3</v>
      </c>
    </row>
    <row r="147" spans="9:20">
      <c r="I147" s="10"/>
      <c r="Q147" s="3">
        <v>43263</v>
      </c>
      <c r="R147" s="1" t="s">
        <v>6</v>
      </c>
      <c r="S147" s="10">
        <v>1</v>
      </c>
      <c r="T147" s="1">
        <f t="shared" si="16"/>
        <v>3</v>
      </c>
    </row>
    <row r="148" spans="9:20">
      <c r="I148" s="10"/>
      <c r="Q148" s="3">
        <v>43263</v>
      </c>
      <c r="R148" s="1" t="s">
        <v>5</v>
      </c>
      <c r="S148" s="10">
        <v>2</v>
      </c>
      <c r="T148" s="1">
        <f t="shared" si="16"/>
        <v>3</v>
      </c>
    </row>
    <row r="149" spans="9:20">
      <c r="I149" s="10"/>
      <c r="Q149" s="3">
        <v>43263</v>
      </c>
      <c r="R149" s="1" t="s">
        <v>8</v>
      </c>
      <c r="S149" s="10">
        <v>1</v>
      </c>
      <c r="T149" s="1">
        <f t="shared" si="16"/>
        <v>3</v>
      </c>
    </row>
    <row r="150" spans="9:20">
      <c r="I150" s="10"/>
      <c r="Q150" s="3">
        <v>43264</v>
      </c>
      <c r="R150" s="1" t="s">
        <v>8</v>
      </c>
      <c r="S150" s="10">
        <v>1</v>
      </c>
      <c r="T150" s="1">
        <f t="shared" si="16"/>
        <v>4</v>
      </c>
    </row>
    <row r="151" spans="9:20">
      <c r="I151" s="10"/>
      <c r="Q151" s="3">
        <v>43265</v>
      </c>
      <c r="R151" s="1" t="s">
        <v>8</v>
      </c>
      <c r="S151" s="10">
        <v>1</v>
      </c>
      <c r="T151" s="1">
        <f t="shared" si="16"/>
        <v>5</v>
      </c>
    </row>
    <row r="152" spans="9:20">
      <c r="I152" s="10"/>
      <c r="Q152" s="3">
        <v>43265</v>
      </c>
      <c r="R152" s="1" t="s">
        <v>5</v>
      </c>
      <c r="S152" s="10">
        <v>0.5</v>
      </c>
      <c r="T152" s="1">
        <f t="shared" si="16"/>
        <v>5</v>
      </c>
    </row>
    <row r="153" spans="9:20">
      <c r="I153" s="10"/>
      <c r="Q153" s="3">
        <v>43265</v>
      </c>
      <c r="R153" s="1" t="s">
        <v>6</v>
      </c>
      <c r="S153" s="10">
        <v>1.5</v>
      </c>
      <c r="T153" s="1">
        <f t="shared" si="16"/>
        <v>5</v>
      </c>
    </row>
    <row r="154" spans="9:20">
      <c r="I154" s="10"/>
      <c r="Q154" s="3">
        <v>43265</v>
      </c>
      <c r="R154" s="1" t="s">
        <v>7</v>
      </c>
      <c r="S154" s="10">
        <v>2</v>
      </c>
      <c r="T154" s="1">
        <f t="shared" si="16"/>
        <v>5</v>
      </c>
    </row>
    <row r="155" spans="9:20">
      <c r="Q155" s="3">
        <v>43266</v>
      </c>
      <c r="R155" s="1" t="s">
        <v>5</v>
      </c>
      <c r="S155" s="10">
        <v>2</v>
      </c>
      <c r="T155" s="1">
        <f t="shared" si="16"/>
        <v>6</v>
      </c>
    </row>
    <row r="156" spans="9:20">
      <c r="Q156" s="3">
        <v>43266</v>
      </c>
      <c r="R156" s="1" t="s">
        <v>8</v>
      </c>
      <c r="S156" s="10">
        <v>1.5</v>
      </c>
      <c r="T156" s="1">
        <f t="shared" si="16"/>
        <v>6</v>
      </c>
    </row>
    <row r="157" spans="9:20">
      <c r="Q157" s="3">
        <v>43266</v>
      </c>
      <c r="R157" s="1" t="s">
        <v>7</v>
      </c>
      <c r="S157" s="10">
        <v>1.5</v>
      </c>
      <c r="T157" s="1">
        <f t="shared" si="16"/>
        <v>6</v>
      </c>
    </row>
    <row r="158" spans="9:20">
      <c r="Q158" s="3">
        <v>43269</v>
      </c>
      <c r="R158" s="1" t="s">
        <v>6</v>
      </c>
      <c r="S158" s="10">
        <v>1</v>
      </c>
      <c r="T158" s="1">
        <f t="shared" si="16"/>
        <v>2</v>
      </c>
    </row>
    <row r="159" spans="9:20">
      <c r="Q159" s="3">
        <v>43269</v>
      </c>
      <c r="R159" s="1" t="s">
        <v>5</v>
      </c>
      <c r="S159" s="10">
        <v>2</v>
      </c>
      <c r="T159" s="1">
        <f t="shared" si="16"/>
        <v>2</v>
      </c>
    </row>
    <row r="160" spans="9:20">
      <c r="Q160" s="3">
        <v>43269</v>
      </c>
      <c r="R160" s="1" t="s">
        <v>9</v>
      </c>
      <c r="S160" s="10">
        <v>0.5</v>
      </c>
      <c r="T160" s="1">
        <f t="shared" si="16"/>
        <v>2</v>
      </c>
    </row>
    <row r="161" spans="17:20">
      <c r="Q161" s="3">
        <v>43270</v>
      </c>
      <c r="R161" s="1" t="s">
        <v>8</v>
      </c>
      <c r="S161" s="10">
        <v>1</v>
      </c>
      <c r="T161" s="1">
        <f t="shared" si="16"/>
        <v>3</v>
      </c>
    </row>
    <row r="162" spans="17:20">
      <c r="Q162" s="3">
        <v>43270</v>
      </c>
      <c r="R162" s="1" t="s">
        <v>7</v>
      </c>
      <c r="S162" s="10">
        <v>1</v>
      </c>
      <c r="T162" s="1">
        <f t="shared" si="16"/>
        <v>3</v>
      </c>
    </row>
    <row r="163" spans="17:20">
      <c r="Q163" s="3">
        <v>43270</v>
      </c>
      <c r="R163" s="1" t="s">
        <v>6</v>
      </c>
      <c r="S163" s="10">
        <v>1</v>
      </c>
      <c r="T163" s="1">
        <f t="shared" si="16"/>
        <v>3</v>
      </c>
    </row>
    <row r="164" spans="17:20">
      <c r="Q164" s="3">
        <v>43271</v>
      </c>
      <c r="R164" s="1" t="s">
        <v>6</v>
      </c>
      <c r="S164" s="10">
        <v>1</v>
      </c>
      <c r="T164" s="1">
        <f t="shared" si="16"/>
        <v>4</v>
      </c>
    </row>
    <row r="165" spans="17:20">
      <c r="Q165" s="3">
        <v>43271</v>
      </c>
      <c r="R165" s="1" t="s">
        <v>8</v>
      </c>
      <c r="S165" s="10">
        <v>1</v>
      </c>
      <c r="T165" s="1">
        <f t="shared" si="16"/>
        <v>4</v>
      </c>
    </row>
    <row r="166" spans="17:20">
      <c r="Q166" s="3">
        <v>43271</v>
      </c>
      <c r="R166" s="1" t="s">
        <v>5</v>
      </c>
      <c r="S166" s="10">
        <v>1</v>
      </c>
      <c r="T166" s="1">
        <f t="shared" si="16"/>
        <v>4</v>
      </c>
    </row>
    <row r="167" spans="17:20">
      <c r="Q167" s="3">
        <v>43272</v>
      </c>
      <c r="R167" s="1" t="s">
        <v>9</v>
      </c>
      <c r="S167" s="10">
        <v>0.5</v>
      </c>
      <c r="T167" s="1">
        <f t="shared" si="16"/>
        <v>5</v>
      </c>
    </row>
    <row r="168" spans="17:20">
      <c r="Q168" s="3">
        <v>43272</v>
      </c>
      <c r="R168" s="1" t="s">
        <v>5</v>
      </c>
      <c r="S168" s="10">
        <v>2</v>
      </c>
      <c r="T168" s="1">
        <f t="shared" si="16"/>
        <v>5</v>
      </c>
    </row>
    <row r="169" spans="17:20">
      <c r="Q169" s="3">
        <v>43272</v>
      </c>
      <c r="R169" s="1" t="s">
        <v>8</v>
      </c>
      <c r="S169" s="10">
        <v>3</v>
      </c>
      <c r="T169" s="1">
        <f t="shared" si="16"/>
        <v>5</v>
      </c>
    </row>
    <row r="170" spans="17:20">
      <c r="Q170" s="3">
        <v>43273</v>
      </c>
      <c r="R170" s="1" t="s">
        <v>5</v>
      </c>
      <c r="S170" s="10">
        <v>2</v>
      </c>
      <c r="T170" s="1">
        <f t="shared" si="16"/>
        <v>6</v>
      </c>
    </row>
    <row r="171" spans="17:20">
      <c r="Q171" s="3">
        <v>43273</v>
      </c>
      <c r="R171" s="1" t="s">
        <v>9</v>
      </c>
      <c r="S171" s="10">
        <v>0.5</v>
      </c>
      <c r="T171" s="1">
        <f t="shared" si="16"/>
        <v>6</v>
      </c>
    </row>
    <row r="172" spans="17:20">
      <c r="Q172" s="3">
        <v>43273</v>
      </c>
      <c r="R172" s="1" t="s">
        <v>6</v>
      </c>
      <c r="S172" s="10">
        <v>1</v>
      </c>
      <c r="T172" s="1">
        <f t="shared" si="16"/>
        <v>6</v>
      </c>
    </row>
    <row r="173" spans="17:20">
      <c r="Q173" s="3">
        <v>43276</v>
      </c>
      <c r="R173" s="1" t="s">
        <v>5</v>
      </c>
      <c r="S173" s="10">
        <v>2</v>
      </c>
      <c r="T173" s="1">
        <f t="shared" si="16"/>
        <v>2</v>
      </c>
    </row>
    <row r="174" spans="17:20">
      <c r="Q174" s="3">
        <v>43276</v>
      </c>
      <c r="R174" s="1" t="s">
        <v>9</v>
      </c>
      <c r="S174" s="10">
        <v>0.5</v>
      </c>
      <c r="T174" s="1">
        <f t="shared" si="16"/>
        <v>2</v>
      </c>
    </row>
    <row r="175" spans="17:20">
      <c r="Q175" s="3">
        <v>43276</v>
      </c>
      <c r="R175" s="1" t="s">
        <v>7</v>
      </c>
      <c r="S175" s="10">
        <v>1.5</v>
      </c>
      <c r="T175" s="1">
        <f t="shared" si="16"/>
        <v>2</v>
      </c>
    </row>
    <row r="176" spans="17:20">
      <c r="Q176" s="3">
        <v>43276</v>
      </c>
      <c r="R176" s="1" t="s">
        <v>8</v>
      </c>
      <c r="S176" s="10">
        <v>1.5</v>
      </c>
      <c r="T176" s="1">
        <f t="shared" si="16"/>
        <v>2</v>
      </c>
    </row>
    <row r="177" spans="17:20">
      <c r="Q177" s="3">
        <v>43276</v>
      </c>
      <c r="R177" s="1" t="s">
        <v>6</v>
      </c>
      <c r="S177" s="10">
        <v>0.5</v>
      </c>
      <c r="T177" s="1">
        <f t="shared" si="16"/>
        <v>2</v>
      </c>
    </row>
    <row r="178" spans="17:20">
      <c r="Q178" s="3">
        <v>43277</v>
      </c>
      <c r="R178" s="1" t="s">
        <v>6</v>
      </c>
      <c r="S178" s="10">
        <v>2</v>
      </c>
      <c r="T178" s="1">
        <f t="shared" si="16"/>
        <v>3</v>
      </c>
    </row>
    <row r="179" spans="17:20">
      <c r="Q179" s="3">
        <v>43277</v>
      </c>
      <c r="R179" s="1" t="s">
        <v>5</v>
      </c>
      <c r="S179" s="10">
        <v>1</v>
      </c>
      <c r="T179" s="1">
        <f t="shared" si="16"/>
        <v>3</v>
      </c>
    </row>
    <row r="180" spans="17:20">
      <c r="Q180" s="3">
        <v>43277</v>
      </c>
      <c r="R180" s="1" t="s">
        <v>7</v>
      </c>
      <c r="S180" s="10">
        <v>1</v>
      </c>
      <c r="T180" s="1">
        <f t="shared" si="16"/>
        <v>3</v>
      </c>
    </row>
    <row r="181" spans="17:20">
      <c r="Q181" s="3">
        <v>43277</v>
      </c>
      <c r="R181" s="1" t="s">
        <v>8</v>
      </c>
      <c r="S181" s="10">
        <v>1</v>
      </c>
      <c r="T181" s="1">
        <f t="shared" si="16"/>
        <v>3</v>
      </c>
    </row>
    <row r="182" spans="17:20">
      <c r="Q182" s="3">
        <v>43279</v>
      </c>
      <c r="R182" s="1" t="s">
        <v>8</v>
      </c>
      <c r="S182" s="10">
        <v>1</v>
      </c>
      <c r="T182" s="1">
        <f t="shared" si="16"/>
        <v>5</v>
      </c>
    </row>
    <row r="183" spans="17:20">
      <c r="Q183" s="3">
        <v>43279</v>
      </c>
      <c r="R183" s="1" t="s">
        <v>5</v>
      </c>
      <c r="S183" s="10">
        <v>2</v>
      </c>
      <c r="T183" s="1">
        <f t="shared" si="16"/>
        <v>5</v>
      </c>
    </row>
    <row r="184" spans="17:20">
      <c r="Q184" s="3">
        <v>43279</v>
      </c>
      <c r="R184" s="1" t="s">
        <v>7</v>
      </c>
      <c r="S184" s="10">
        <v>1</v>
      </c>
      <c r="T184" s="1">
        <f t="shared" si="16"/>
        <v>5</v>
      </c>
    </row>
    <row r="185" spans="17:20">
      <c r="Q185" s="3">
        <v>43279</v>
      </c>
      <c r="R185" s="1" t="s">
        <v>6</v>
      </c>
      <c r="S185" s="10">
        <v>0.5</v>
      </c>
      <c r="T185" s="1">
        <f t="shared" si="16"/>
        <v>5</v>
      </c>
    </row>
    <row r="186" spans="17:20">
      <c r="Q186" s="3">
        <v>43281</v>
      </c>
      <c r="R186" s="1" t="s">
        <v>5</v>
      </c>
      <c r="S186" s="10">
        <v>1.5</v>
      </c>
      <c r="T186" s="1">
        <f t="shared" si="16"/>
        <v>7</v>
      </c>
    </row>
    <row r="187" spans="17:20">
      <c r="Q187" s="3">
        <v>43281</v>
      </c>
      <c r="R187" s="1" t="s">
        <v>7</v>
      </c>
      <c r="S187" s="10">
        <v>0.5</v>
      </c>
      <c r="T187" s="1">
        <f t="shared" si="16"/>
        <v>7</v>
      </c>
    </row>
    <row r="188" spans="17:20">
      <c r="Q188" s="3">
        <v>43281</v>
      </c>
      <c r="R188" s="1" t="s">
        <v>6</v>
      </c>
      <c r="S188" s="10">
        <v>0.5</v>
      </c>
      <c r="T188" s="1">
        <f t="shared" si="16"/>
        <v>7</v>
      </c>
    </row>
    <row r="189" spans="17:20">
      <c r="Q189" s="3">
        <v>43283</v>
      </c>
      <c r="R189" s="1" t="s">
        <v>7</v>
      </c>
      <c r="S189" s="10">
        <v>2</v>
      </c>
      <c r="T189" s="1">
        <f t="shared" si="16"/>
        <v>2</v>
      </c>
    </row>
    <row r="190" spans="17:20">
      <c r="Q190" s="3">
        <v>43283</v>
      </c>
      <c r="R190" s="1" t="s">
        <v>6</v>
      </c>
      <c r="S190" s="10">
        <v>1</v>
      </c>
      <c r="T190" s="1">
        <f t="shared" si="16"/>
        <v>2</v>
      </c>
    </row>
    <row r="191" spans="17:20">
      <c r="Q191" s="3">
        <v>43283</v>
      </c>
      <c r="R191" s="1" t="s">
        <v>8</v>
      </c>
      <c r="S191" s="10">
        <v>2.5</v>
      </c>
      <c r="T191" s="1">
        <f t="shared" si="16"/>
        <v>2</v>
      </c>
    </row>
    <row r="192" spans="17:20">
      <c r="Q192" s="3">
        <v>43283</v>
      </c>
      <c r="R192" s="1" t="s">
        <v>5</v>
      </c>
      <c r="S192" s="10">
        <v>0.5</v>
      </c>
      <c r="T192" s="1">
        <f t="shared" si="16"/>
        <v>2</v>
      </c>
    </row>
    <row r="193" spans="17:20">
      <c r="Q193" s="3">
        <v>43284</v>
      </c>
      <c r="R193" s="1" t="s">
        <v>7</v>
      </c>
      <c r="S193" s="10">
        <v>2</v>
      </c>
      <c r="T193" s="1">
        <f t="shared" si="16"/>
        <v>3</v>
      </c>
    </row>
    <row r="194" spans="17:20">
      <c r="Q194" s="3">
        <v>43284</v>
      </c>
      <c r="R194" s="1" t="s">
        <v>6</v>
      </c>
      <c r="S194" s="10">
        <v>2</v>
      </c>
      <c r="T194" s="1">
        <f t="shared" si="16"/>
        <v>3</v>
      </c>
    </row>
    <row r="195" spans="17:20">
      <c r="Q195" s="3">
        <v>43284</v>
      </c>
      <c r="R195" s="1" t="s">
        <v>9</v>
      </c>
      <c r="S195" s="10">
        <v>1</v>
      </c>
      <c r="T195" s="1">
        <f t="shared" si="16"/>
        <v>3</v>
      </c>
    </row>
    <row r="196" spans="17:20">
      <c r="Q196" s="3">
        <v>43285</v>
      </c>
      <c r="R196" s="1" t="s">
        <v>6</v>
      </c>
      <c r="S196" s="10">
        <v>2</v>
      </c>
      <c r="T196" s="1">
        <f t="shared" si="16"/>
        <v>4</v>
      </c>
    </row>
    <row r="197" spans="17:20">
      <c r="Q197" s="3">
        <v>43286</v>
      </c>
      <c r="R197" s="1" t="s">
        <v>5</v>
      </c>
      <c r="S197" s="10">
        <v>3</v>
      </c>
      <c r="T197" s="1">
        <f t="shared" si="16"/>
        <v>5</v>
      </c>
    </row>
    <row r="198" spans="17:20">
      <c r="Q198" s="3">
        <v>43286</v>
      </c>
      <c r="R198" s="1" t="s">
        <v>8</v>
      </c>
      <c r="S198" s="10">
        <v>2.5</v>
      </c>
      <c r="T198" s="1">
        <f t="shared" si="16"/>
        <v>5</v>
      </c>
    </row>
    <row r="199" spans="17:20">
      <c r="Q199" s="3">
        <v>43291</v>
      </c>
      <c r="R199" s="1" t="s">
        <v>5</v>
      </c>
      <c r="S199" s="10">
        <v>1.5</v>
      </c>
      <c r="T199" s="1">
        <f t="shared" si="16"/>
        <v>3</v>
      </c>
    </row>
    <row r="200" spans="17:20">
      <c r="Q200" s="3">
        <v>43291</v>
      </c>
      <c r="R200" s="1" t="s">
        <v>7</v>
      </c>
      <c r="S200" s="10">
        <v>1.5</v>
      </c>
      <c r="T200" s="1">
        <f t="shared" si="16"/>
        <v>3</v>
      </c>
    </row>
    <row r="201" spans="17:20">
      <c r="Q201" s="3">
        <v>43291</v>
      </c>
      <c r="R201" s="1" t="s">
        <v>6</v>
      </c>
      <c r="S201" s="10">
        <v>1</v>
      </c>
      <c r="T201" s="1">
        <f t="shared" si="16"/>
        <v>3</v>
      </c>
    </row>
    <row r="202" spans="17:20">
      <c r="Q202" s="3">
        <v>43293</v>
      </c>
      <c r="R202" s="1" t="s">
        <v>6</v>
      </c>
      <c r="S202" s="10">
        <v>1.5</v>
      </c>
      <c r="T202" s="1">
        <f t="shared" ref="T202:T209" si="17">WEEKDAY(Q202)</f>
        <v>5</v>
      </c>
    </row>
    <row r="203" spans="17:20">
      <c r="Q203" s="3">
        <v>43293</v>
      </c>
      <c r="R203" s="1" t="s">
        <v>8</v>
      </c>
      <c r="S203" s="10">
        <v>1.5</v>
      </c>
      <c r="T203" s="1">
        <f t="shared" si="17"/>
        <v>5</v>
      </c>
    </row>
    <row r="204" spans="17:20">
      <c r="Q204" s="3">
        <v>43293</v>
      </c>
      <c r="R204" s="1" t="s">
        <v>7</v>
      </c>
      <c r="S204" s="10">
        <v>1</v>
      </c>
      <c r="T204" s="1">
        <f t="shared" si="17"/>
        <v>5</v>
      </c>
    </row>
    <row r="205" spans="17:20">
      <c r="Q205" s="3">
        <v>43294</v>
      </c>
      <c r="R205" s="1" t="s">
        <v>8</v>
      </c>
      <c r="S205" s="10">
        <v>2.5</v>
      </c>
      <c r="T205" s="1">
        <f t="shared" si="17"/>
        <v>6</v>
      </c>
    </row>
    <row r="206" spans="17:20">
      <c r="Q206" s="3">
        <v>43294</v>
      </c>
      <c r="R206" s="1" t="s">
        <v>6</v>
      </c>
      <c r="S206" s="10">
        <v>1.5</v>
      </c>
      <c r="T206" s="1">
        <f t="shared" si="17"/>
        <v>6</v>
      </c>
    </row>
    <row r="207" spans="17:20">
      <c r="Q207" s="3">
        <v>43294</v>
      </c>
      <c r="R207" s="1" t="s">
        <v>5</v>
      </c>
      <c r="S207" s="10">
        <v>2.5</v>
      </c>
      <c r="T207" s="1">
        <f t="shared" si="17"/>
        <v>6</v>
      </c>
    </row>
    <row r="208" spans="17:20">
      <c r="Q208" s="3">
        <v>43295</v>
      </c>
      <c r="R208" s="1" t="s">
        <v>5</v>
      </c>
      <c r="S208" s="10">
        <v>1</v>
      </c>
      <c r="T208" s="1">
        <f t="shared" si="17"/>
        <v>7</v>
      </c>
    </row>
    <row r="209" spans="17:20">
      <c r="Q209" s="3">
        <v>43295</v>
      </c>
      <c r="R209" s="1" t="s">
        <v>7</v>
      </c>
      <c r="S209" s="10">
        <v>1.5</v>
      </c>
      <c r="T209" s="1">
        <f t="shared" si="17"/>
        <v>7</v>
      </c>
    </row>
    <row r="210" spans="17:20">
      <c r="S210" s="10"/>
    </row>
    <row r="211" spans="17:20">
      <c r="S211" s="10"/>
    </row>
    <row r="212" spans="17:20">
      <c r="S212" s="10"/>
    </row>
    <row r="213" spans="17:20">
      <c r="S213" s="10"/>
    </row>
    <row r="214" spans="17:20">
      <c r="S214" s="10"/>
    </row>
    <row r="215" spans="17:20">
      <c r="S215" s="10"/>
    </row>
    <row r="216" spans="17:20">
      <c r="S216" s="10"/>
    </row>
    <row r="217" spans="17:20">
      <c r="S217" s="10"/>
    </row>
    <row r="218" spans="17:20">
      <c r="S218" s="10"/>
    </row>
    <row r="219" spans="17:20">
      <c r="S219" s="10"/>
    </row>
    <row r="220" spans="17:20">
      <c r="S220" s="10"/>
    </row>
    <row r="221" spans="17:20">
      <c r="S221" s="10"/>
    </row>
    <row r="222" spans="17:20">
      <c r="S222" s="10"/>
    </row>
    <row r="223" spans="17:20">
      <c r="S223" s="10"/>
    </row>
    <row r="224" spans="17:20">
      <c r="S224" s="10"/>
    </row>
    <row r="225" spans="19:19">
      <c r="S225" s="10"/>
    </row>
    <row r="226" spans="19:19">
      <c r="S226" s="10"/>
    </row>
    <row r="227" spans="19:19">
      <c r="S227" s="10"/>
    </row>
    <row r="228" spans="19:19">
      <c r="S228" s="10"/>
    </row>
    <row r="229" spans="19:19">
      <c r="S229" s="10"/>
    </row>
    <row r="230" spans="19:19">
      <c r="S230" s="10"/>
    </row>
    <row r="231" spans="19:19">
      <c r="S231" s="10"/>
    </row>
    <row r="232" spans="19:19">
      <c r="S232" s="10"/>
    </row>
    <row r="233" spans="19:19">
      <c r="S233" s="10"/>
    </row>
  </sheetData>
  <mergeCells count="5">
    <mergeCell ref="V1:X1"/>
    <mergeCell ref="A1:C1"/>
    <mergeCell ref="G1:I1"/>
    <mergeCell ref="L1:N1"/>
    <mergeCell ref="Q1:S1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Planejamento!$B$6:$B$10</xm:f>
          </x14:formula1>
          <xm:sqref>J121:J1048576 B8:B1048576 F6 N1:N1048576 B1:B2 F1:F2 J6 F8 B6 J1:J2 F10:F1048576 J8:J55 J61:J119 R1:R1048576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Planejamento</vt:lpstr>
      <vt:lpstr>Horas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2018-12-12T21:21:27Z</dcterms:modified>
  <cp:category/>
  <cp:contentStatus/>
</cp:coreProperties>
</file>